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PĆI DIO" sheetId="1" state="visible" r:id="rId2"/>
    <sheet name="PLAN PRIHODA" sheetId="2" state="visible" r:id="rId3"/>
    <sheet name="PLAN RASHODA I IZDATAKA" sheetId="3" state="visible" r:id="rId4"/>
  </sheets>
  <definedNames>
    <definedName function="false" hidden="false" localSheetId="0" name="_xlnm.Print_Area" vbProcedure="false">'OPĆI DIO'!$A$2:$H$25</definedName>
    <definedName function="false" hidden="false" localSheetId="1" name="_xlnm.Print_Area" vbProcedure="false">'PLAN PRIHODA'!$A$1:$H$55</definedName>
    <definedName function="false" hidden="false" localSheetId="1" name="_xlnm.Print_Titles" vbProcedure="false">'PLAN PRIHODA'!$1:$1</definedName>
    <definedName function="false" hidden="false" localSheetId="2" name="_xlnm.Print_Titles" vbProcedure="false">'PLAN RASHODA I IZDATAKA'!$1:$2</definedName>
    <definedName function="false" hidden="false" localSheetId="1" name="_xlnm.Print_Titles" vbProcedure="false">'PLAN PRIHODA'!$1:$1</definedName>
    <definedName function="false" hidden="false" localSheetId="2" name="_xlnm.Print_Titles" vbProcedure="false">'PLAN RASHODA I IZDATAKA'!$1:$2</definedName>
    <definedName function="false" hidden="false" localSheetId="2" name="_xlnm._FilterDatabase" vbProcedure="false">'plan rashoda i izdataka'!#ref!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<sst xmlns="http://schemas.openxmlformats.org/spreadsheetml/2006/main" count="99" uniqueCount="68">
  <si>
    <t xml:space="preserve">PRIJEDLOG FINANCIJSKOG PLANA DRVODJELSKE TEHNIČKE ŠKOLE, VINKOVCI  ZA 2020. I                                                                                                                                                PROJEKCIJA PLANA ZA  2021. I 2022. GODINU</t>
  </si>
  <si>
    <t xml:space="preserve">OPĆI DIO</t>
  </si>
  <si>
    <t xml:space="preserve">Prijedlog plana 
za 2020.</t>
  </si>
  <si>
    <t xml:space="preserve">Projekcija plana
za 2021.</t>
  </si>
  <si>
    <t xml:space="preserve">Projekcija plana 
za 2022.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</si>
  <si>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</si>
  <si>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</si>
  <si>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</si>
  <si>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</si>
  <si>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RASHODI  POSLOVANJA</t>
  </si>
  <si>
    <t xml:space="preserve">RASHODI ZA NABAVU NEFINANCIJSKE IMOVINE</t>
  </si>
  <si>
    <t xml:space="preserve">RAZLIKA - VIŠAK / MANJAK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</si>
  <si>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</si>
  <si>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</si>
  <si>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</si>
  <si>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</si>
  <si>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</si>
  <si>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VIŠAK / MANJAK + NETO FINANCIRANJE</t>
  </si>
  <si>
    <t xml:space="preserve"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</si>
  <si>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PLAN PRIHODA I PRIMITAKA DRVODJELSKE TEHNIČKE ŠKOLE, VINKOVCI</t>
  </si>
  <si>
    <t xml:space="preserve">u kunama</t>
  </si>
  <si>
    <t xml:space="preserve">Izvor prihoda i primitaka</t>
  </si>
  <si>
    <t xml:space="preserve">2020.</t>
  </si>
  <si>
    <t xml:space="preserve">Oznaka                           rač. iz                                      računskog                                         plana</t>
  </si>
  <si>
    <t xml:space="preserve">Opći prihodi i primici</t>
  </si>
  <si>
    <t xml:space="preserve">Vlastiti prihodi</t>
  </si>
  <si>
    <t xml:space="preserve">Prihodi za posebne namjene</t>
  </si>
  <si>
    <t xml:space="preserve">Pomoći</t>
  </si>
  <si>
    <t xml:space="preserve">Donacije </t>
  </si>
  <si>
    <t xml:space="preserve">Prihodi od prodaje  nefinancijske imovine i nadoknade šteta s osnova osiguranja</t>
  </si>
  <si>
    <t xml:space="preserve">Namjenski primici od zaduživanja</t>
  </si>
  <si>
    <t xml:space="preserve">Ukupno (po izvorima)</t>
  </si>
  <si>
    <t xml:space="preserve">Ukupno prihodi i primici za 2020.</t>
  </si>
  <si>
    <t xml:space="preserve">2021.</t>
  </si>
  <si>
    <t xml:space="preserve">Ukupno prihodi i primici za 2021.</t>
  </si>
  <si>
    <t xml:space="preserve">2022.</t>
  </si>
  <si>
    <t xml:space="preserve">Ukupno prihodi i primici za 2022.</t>
  </si>
  <si>
    <t xml:space="preserve">PLAN RASHODA I IZDATAKA</t>
  </si>
  <si>
    <t xml:space="preserve">Šifra</t>
  </si>
  <si>
    <t xml:space="preserve">Naziv</t>
  </si>
  <si>
    <t xml:space="preserve">PRIJEDLOG PLANA ZA 2020.</t>
  </si>
  <si>
    <t xml:space="preserve">Donacije</t>
  </si>
  <si>
    <t xml:space="preserve">Prihodi od nefinancijske imovine i nadoknade šteta s osnova osiguranja</t>
  </si>
  <si>
    <t xml:space="preserve">PROJEKCIJA PLANA ZA 2021.</t>
  </si>
  <si>
    <t xml:space="preserve">PROJEKCIJA PLANA ZA 2022.</t>
  </si>
  <si>
    <t xml:space="preserve">DRVODJELSKA TEHNIČKA ŠKOLA, VINKOVCI</t>
  </si>
  <si>
    <t xml:space="preserve">A</t>
  </si>
  <si>
    <t xml:space="preserve">Redovni program odgoja i obrazovanja</t>
  </si>
  <si>
    <t xml:space="preserve">RASHODI POSLOVANJA</t>
  </si>
  <si>
    <t xml:space="preserve">Rashodi za zaposlene</t>
  </si>
  <si>
    <t xml:space="preserve">Plaće (Bruto)</t>
  </si>
  <si>
    <t xml:space="preserve">Ostali rashodi za zaposlene</t>
  </si>
  <si>
    <t xml:space="preserve">Doprinosi na plaće</t>
  </si>
  <si>
    <t xml:space="preserve">Materijalni rashodi</t>
  </si>
  <si>
    <t xml:space="preserve">Naknade troškova zaposlenima</t>
  </si>
  <si>
    <t xml:space="preserve">Rashodi za materijal i energiju</t>
  </si>
  <si>
    <t xml:space="preserve">Rashodi za usluge</t>
  </si>
  <si>
    <t xml:space="preserve">Naknade trošk. osobama izvan rad. odn.</t>
  </si>
  <si>
    <t xml:space="preserve">Ostali nespomenuti rashodi poslovanja</t>
  </si>
  <si>
    <t xml:space="preserve">Financijski  rashodi</t>
  </si>
  <si>
    <t xml:space="preserve">Ostali financijski rashodi</t>
  </si>
  <si>
    <t xml:space="preserve">Rashodi za nabavu nefinancijske imovine</t>
  </si>
  <si>
    <t xml:space="preserve">Rashodi za nabavu proizvedene dugotrajne  imovine</t>
  </si>
  <si>
    <t xml:space="preserve">Postrojenja i oprema</t>
  </si>
  <si>
    <t xml:space="preserve">Kombi vozila</t>
  </si>
  <si>
    <t xml:space="preserve">Knjige, umjetnička djela i ostale izložbene vrij</t>
  </si>
  <si>
    <t xml:space="preserve">Ukupno: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</si>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</sst>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43">
    <font>
      <sz val="10"/>
      <color rgb="FF000000"/>
      <name val="MS Sans Serif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 val="true"/>
      <sz val="15"/>
      <color rgb="FF333399"/>
      <name val="Calibri"/>
      <family val="2"/>
      <charset val="238"/>
    </font>
    <font>
      <b val="true"/>
      <sz val="13"/>
      <color rgb="FF333399"/>
      <name val="Calibri"/>
      <family val="2"/>
      <charset val="238"/>
    </font>
    <font>
      <b val="true"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08000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b val="true"/>
      <sz val="18"/>
      <color rgb="FF333399"/>
      <name val="Cambria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9.85"/>
      <color rgb="FF000000"/>
      <name val="Arial"/>
      <family val="2"/>
      <charset val="238"/>
    </font>
    <font>
      <b val="true"/>
      <sz val="9.85"/>
      <color rgb="FF000000"/>
      <name val="Arial"/>
      <family val="2"/>
      <charset val="238"/>
    </font>
    <font>
      <sz val="9.85"/>
      <color rgb="FF000000"/>
      <name val="Arial"/>
      <family val="2"/>
      <charset val="238"/>
    </font>
    <font>
      <b val="true"/>
      <i val="true"/>
      <sz val="9.85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003366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D9D9D9"/>
      </patternFill>
    </fill>
    <fill>
      <patternFill patternType="solid">
        <fgColor rgb="FFD9D9D9"/>
        <bgColor rgb="FFDCE6F2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003366"/>
      </bottom>
      <diagonal/>
    </border>
    <border diagonalUp="false" diagonalDown="false">
      <left/>
      <right/>
      <top/>
      <bottom style="thick">
        <color rgb="FFCCFFFF"/>
      </bottom>
      <diagonal/>
    </border>
    <border diagonalUp="false" diagonalDown="false">
      <left/>
      <right/>
      <top/>
      <bottom style="medium">
        <color rgb="FFCCFFFF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003366"/>
      </top>
      <bottom style="double">
        <color rgb="FF003366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6" borderId="1" applyFont="true" applyBorder="true" applyAlignment="true" applyProtection="false">
      <alignment horizontal="general" vertical="bottom" textRotation="0" wrapText="false" indent="0" shrinkToFit="false"/>
    </xf>
    <xf numFmtId="164" fontId="8" fillId="17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7" applyFont="true" applyBorder="true" applyAlignment="true" applyProtection="false">
      <alignment horizontal="general" vertical="bottom" textRotation="0" wrapText="false" indent="0" shrinkToFit="false"/>
    </xf>
    <xf numFmtId="164" fontId="17" fillId="16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8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2" fillId="18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8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8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2" fillId="18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2" fillId="19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2" fillId="1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2" fillId="19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2" fillId="18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2" fillId="1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32" fillId="16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2" fillId="16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7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0" borderId="2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7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0" borderId="3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7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3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3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3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7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7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2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32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32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7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8" fillId="1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16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9" fillId="1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1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1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5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4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5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2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4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0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4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5" fillId="0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5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0" fillId="0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5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5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2" xfId="48"/>
    <cellStyle name="Heading 1 3" xfId="49"/>
    <cellStyle name="Heading 2 4" xfId="50"/>
    <cellStyle name="Heading 3" xfId="51"/>
    <cellStyle name="Heading 4" xfId="52"/>
    <cellStyle name="Input" xfId="53"/>
    <cellStyle name="Linked Cell" xfId="54"/>
    <cellStyle name="Neutral 5" xfId="55"/>
    <cellStyle name="Normalno 2" xfId="56"/>
    <cellStyle name="Note 6" xfId="57"/>
    <cellStyle name="Output" xfId="58"/>
    <cellStyle name="Title" xfId="59"/>
    <cellStyle name="Total" xfId="60"/>
    <cellStyle name="Warning Text" xfId="6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18720</xdr:colOff>
      <xdr:row>2</xdr:row>
      <xdr:rowOff>18720</xdr:rowOff>
    </xdr:from>
    <xdr:to>
      <xdr:col>0</xdr:col>
      <xdr:colOff>1128960</xdr:colOff>
      <xdr:row>3</xdr:row>
      <xdr:rowOff>1143000</xdr:rowOff>
    </xdr:to>
    <xdr:sp>
      <xdr:nvSpPr>
        <xdr:cNvPr id="0" name="Line 1"/>
        <xdr:cNvSpPr/>
      </xdr:nvSpPr>
      <xdr:spPr>
        <a:xfrm>
          <a:off x="18720" y="494640"/>
          <a:ext cx="111024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18720</xdr:rowOff>
    </xdr:from>
    <xdr:to>
      <xdr:col>0</xdr:col>
      <xdr:colOff>1056960</xdr:colOff>
      <xdr:row>3</xdr:row>
      <xdr:rowOff>1143000</xdr:rowOff>
    </xdr:to>
    <xdr:sp>
      <xdr:nvSpPr>
        <xdr:cNvPr id="1" name="Line 1"/>
        <xdr:cNvSpPr/>
      </xdr:nvSpPr>
      <xdr:spPr>
        <a:xfrm>
          <a:off x="9360" y="494640"/>
          <a:ext cx="104760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18720</xdr:colOff>
      <xdr:row>28</xdr:row>
      <xdr:rowOff>18720</xdr:rowOff>
    </xdr:from>
    <xdr:to>
      <xdr:col>0</xdr:col>
      <xdr:colOff>1128960</xdr:colOff>
      <xdr:row>29</xdr:row>
      <xdr:rowOff>1143000</xdr:rowOff>
    </xdr:to>
    <xdr:sp>
      <xdr:nvSpPr>
        <xdr:cNvPr id="2" name="Line 1"/>
        <xdr:cNvSpPr/>
      </xdr:nvSpPr>
      <xdr:spPr>
        <a:xfrm>
          <a:off x="18720" y="6295680"/>
          <a:ext cx="111024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28</xdr:row>
      <xdr:rowOff>18720</xdr:rowOff>
    </xdr:from>
    <xdr:to>
      <xdr:col>0</xdr:col>
      <xdr:colOff>1056960</xdr:colOff>
      <xdr:row>29</xdr:row>
      <xdr:rowOff>1143000</xdr:rowOff>
    </xdr:to>
    <xdr:sp>
      <xdr:nvSpPr>
        <xdr:cNvPr id="3" name="Line 1"/>
        <xdr:cNvSpPr/>
      </xdr:nvSpPr>
      <xdr:spPr>
        <a:xfrm>
          <a:off x="9360" y="6295680"/>
          <a:ext cx="104760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18720</xdr:colOff>
      <xdr:row>42</xdr:row>
      <xdr:rowOff>18720</xdr:rowOff>
    </xdr:from>
    <xdr:to>
      <xdr:col>0</xdr:col>
      <xdr:colOff>1128960</xdr:colOff>
      <xdr:row>43</xdr:row>
      <xdr:rowOff>1143000</xdr:rowOff>
    </xdr:to>
    <xdr:sp>
      <xdr:nvSpPr>
        <xdr:cNvPr id="4" name="Line 1"/>
        <xdr:cNvSpPr/>
      </xdr:nvSpPr>
      <xdr:spPr>
        <a:xfrm>
          <a:off x="18720" y="10153080"/>
          <a:ext cx="111024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42</xdr:row>
      <xdr:rowOff>18720</xdr:rowOff>
    </xdr:from>
    <xdr:to>
      <xdr:col>0</xdr:col>
      <xdr:colOff>1056960</xdr:colOff>
      <xdr:row>43</xdr:row>
      <xdr:rowOff>1143000</xdr:rowOff>
    </xdr:to>
    <xdr:sp>
      <xdr:nvSpPr>
        <xdr:cNvPr id="5" name="Line 1"/>
        <xdr:cNvSpPr/>
      </xdr:nvSpPr>
      <xdr:spPr>
        <a:xfrm>
          <a:off x="9360" y="10153080"/>
          <a:ext cx="104760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2:K4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20" workbookViewId="0">
      <selection pane="topLeft" activeCell="I13" activeCellId="0" sqref="I13"/>
    </sheetView>
  </sheetViews>
  <sheetFormatPr defaultRowHeight="12.75" zeroHeight="false" outlineLevelRow="0" outlineLevelCol="0"/>
  <cols>
    <col collapsed="false" customWidth="true" hidden="false" outlineLevel="0" max="2" min="1" style="1" width="4.29"/>
    <col collapsed="false" customWidth="true" hidden="false" outlineLevel="0" max="3" min="3" style="1" width="5.57"/>
    <col collapsed="false" customWidth="true" hidden="false" outlineLevel="0" max="4" min="4" style="2" width="5.28"/>
    <col collapsed="false" customWidth="true" hidden="false" outlineLevel="0" max="5" min="5" style="1" width="44.71"/>
    <col collapsed="false" customWidth="true" hidden="false" outlineLevel="0" max="6" min="6" style="1" width="15.86"/>
    <col collapsed="false" customWidth="true" hidden="false" outlineLevel="0" max="7" min="7" style="1" width="17.29"/>
    <col collapsed="false" customWidth="true" hidden="false" outlineLevel="0" max="8" min="8" style="1" width="16.71"/>
    <col collapsed="false" customWidth="true" hidden="false" outlineLevel="0" max="9" min="9" style="1" width="11.42"/>
    <col collapsed="false" customWidth="true" hidden="false" outlineLevel="0" max="10" min="10" style="1" width="16.29"/>
    <col collapsed="false" customWidth="true" hidden="false" outlineLevel="0" max="11" min="11" style="1" width="21.71"/>
    <col collapsed="false" customWidth="true" hidden="false" outlineLevel="0" max="1025" min="12" style="1" width="11.42"/>
  </cols>
  <sheetData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8" hidden="false" customHeight="true" outlineLevel="0" collapsed="false">
      <c r="A3" s="4" t="s">
        <v>0</v>
      </c>
      <c r="B3" s="4"/>
      <c r="C3" s="4"/>
      <c r="D3" s="4"/>
      <c r="E3" s="4"/>
      <c r="F3" s="4"/>
      <c r="G3" s="4"/>
      <c r="H3" s="4"/>
    </row>
    <row r="4" s="6" customFormat="true" ht="26.25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</row>
    <row r="5" customFormat="false" ht="27.75" hidden="false" customHeight="true" outlineLevel="0" collapsed="false">
      <c r="A5" s="7"/>
      <c r="B5" s="8"/>
      <c r="C5" s="8"/>
      <c r="D5" s="9"/>
      <c r="E5" s="10"/>
      <c r="F5" s="11" t="s">
        <v>2</v>
      </c>
      <c r="G5" s="11" t="s">
        <v>3</v>
      </c>
      <c r="H5" s="12" t="s">
        <v>4</v>
      </c>
      <c r="I5" s="13"/>
    </row>
    <row r="6" customFormat="false" ht="27.75" hidden="false" customHeight="true" outlineLevel="0" collapsed="false">
      <c r="A6" s="14" t="s">
        <v>5</v>
      </c>
      <c r="B6" s="14"/>
      <c r="C6" s="14"/>
      <c r="D6" s="14"/>
      <c r="E6" s="14"/>
      <c r="F6" s="15" t="n">
        <f aca="false">+F7+F8</f>
        <v>4484000</v>
      </c>
      <c r="G6" s="15" t="n">
        <f aca="false">G7+G8</f>
        <v>4467000</v>
      </c>
      <c r="H6" s="15" t="n">
        <f aca="false">+H7+H8</f>
        <v>4528000</v>
      </c>
      <c r="I6" s="16"/>
    </row>
    <row r="7" customFormat="false" ht="22.5" hidden="false" customHeight="true" outlineLevel="0" collapsed="false">
      <c r="A7" s="17" t="s">
        <v>6</v>
      </c>
      <c r="B7" s="17"/>
      <c r="C7" s="17"/>
      <c r="D7" s="17"/>
      <c r="E7" s="17"/>
      <c r="F7" s="18" t="n">
        <v>4484000</v>
      </c>
      <c r="G7" s="18" t="n">
        <v>4467000</v>
      </c>
      <c r="H7" s="18" t="n">
        <v>4528000</v>
      </c>
    </row>
    <row r="8" customFormat="false" ht="22.5" hidden="false" customHeight="true" outlineLevel="0" collapsed="false">
      <c r="A8" s="19" t="s">
        <v>7</v>
      </c>
      <c r="B8" s="19"/>
      <c r="C8" s="19"/>
      <c r="D8" s="19"/>
      <c r="E8" s="19"/>
      <c r="F8" s="18" t="n">
        <v>0</v>
      </c>
      <c r="G8" s="18" t="n">
        <v>0</v>
      </c>
      <c r="H8" s="18" t="n">
        <v>0</v>
      </c>
    </row>
    <row r="9" customFormat="false" ht="22.5" hidden="false" customHeight="true" outlineLevel="0" collapsed="false">
      <c r="A9" s="20" t="s">
        <v>8</v>
      </c>
      <c r="B9" s="21"/>
      <c r="C9" s="21"/>
      <c r="D9" s="21"/>
      <c r="E9" s="21"/>
      <c r="F9" s="15" t="n">
        <f aca="false">+F10+F11</f>
        <v>4421000</v>
      </c>
      <c r="G9" s="15" t="n">
        <f aca="false">+G10+G11</f>
        <v>4467000</v>
      </c>
      <c r="H9" s="15" t="n">
        <f aca="false">+H10+H11</f>
        <v>4528000</v>
      </c>
    </row>
    <row r="10" customFormat="false" ht="22.5" hidden="false" customHeight="true" outlineLevel="0" collapsed="false">
      <c r="A10" s="17" t="s">
        <v>9</v>
      </c>
      <c r="B10" s="17"/>
      <c r="C10" s="17"/>
      <c r="D10" s="17"/>
      <c r="E10" s="17"/>
      <c r="F10" s="18" t="n">
        <v>4377000</v>
      </c>
      <c r="G10" s="18" t="n">
        <v>4417000</v>
      </c>
      <c r="H10" s="22" t="n">
        <v>4473000</v>
      </c>
      <c r="I10" s="23"/>
      <c r="J10" s="23"/>
    </row>
    <row r="11" customFormat="false" ht="22.5" hidden="false" customHeight="true" outlineLevel="0" collapsed="false">
      <c r="A11" s="24" t="s">
        <v>10</v>
      </c>
      <c r="B11" s="24"/>
      <c r="C11" s="24"/>
      <c r="D11" s="24"/>
      <c r="E11" s="24"/>
      <c r="F11" s="25" t="n">
        <v>44000</v>
      </c>
      <c r="G11" s="25" t="n">
        <v>50000</v>
      </c>
      <c r="H11" s="22" t="n">
        <v>55000</v>
      </c>
      <c r="I11" s="23"/>
      <c r="J11" s="23"/>
    </row>
    <row r="12" customFormat="false" ht="22.5" hidden="false" customHeight="true" outlineLevel="0" collapsed="false">
      <c r="A12" s="14" t="s">
        <v>11</v>
      </c>
      <c r="B12" s="14"/>
      <c r="C12" s="14"/>
      <c r="D12" s="14"/>
      <c r="E12" s="14"/>
      <c r="F12" s="26" t="n">
        <f aca="false">+F6-F9</f>
        <v>63000</v>
      </c>
      <c r="G12" s="26" t="n">
        <f aca="false">+G6-G9</f>
        <v>0</v>
      </c>
      <c r="H12" s="26" t="n">
        <f aca="false">+H6-H9</f>
        <v>0</v>
      </c>
      <c r="J12" s="23"/>
    </row>
    <row r="13" customFormat="false" ht="25.5" hidden="false" customHeight="true" outlineLevel="0" collapsed="false">
      <c r="A13" s="5"/>
      <c r="B13" s="5"/>
      <c r="C13" s="5"/>
      <c r="D13" s="5"/>
      <c r="E13" s="5"/>
      <c r="F13" s="5"/>
      <c r="G13" s="5"/>
      <c r="H13" s="5"/>
    </row>
    <row r="14" customFormat="false" ht="27.75" hidden="false" customHeight="true" outlineLevel="0" collapsed="false">
      <c r="A14" s="7"/>
      <c r="B14" s="8"/>
      <c r="C14" s="8"/>
      <c r="D14" s="9"/>
      <c r="E14" s="10"/>
      <c r="F14" s="11" t="s">
        <v>2</v>
      </c>
      <c r="G14" s="11" t="s">
        <v>3</v>
      </c>
      <c r="H14" s="12" t="s">
        <v>4</v>
      </c>
      <c r="J14" s="23"/>
    </row>
    <row r="15" customFormat="false" ht="30.75" hidden="false" customHeight="true" outlineLevel="0" collapsed="false">
      <c r="A15" s="27" t="s">
        <v>12</v>
      </c>
      <c r="B15" s="27"/>
      <c r="C15" s="27"/>
      <c r="D15" s="27"/>
      <c r="E15" s="27"/>
      <c r="F15" s="28"/>
      <c r="G15" s="28"/>
      <c r="H15" s="29"/>
      <c r="J15" s="23"/>
    </row>
    <row r="16" customFormat="false" ht="34.5" hidden="false" customHeight="true" outlineLevel="0" collapsed="false">
      <c r="A16" s="30" t="s">
        <v>13</v>
      </c>
      <c r="B16" s="30"/>
      <c r="C16" s="30"/>
      <c r="D16" s="30"/>
      <c r="E16" s="30"/>
      <c r="F16" s="31" t="n">
        <v>63000</v>
      </c>
      <c r="G16" s="31" t="n">
        <v>0</v>
      </c>
      <c r="H16" s="26" t="n">
        <v>0</v>
      </c>
      <c r="J16" s="23"/>
    </row>
    <row r="17" s="32" customFormat="true" ht="25.5" hidden="false" customHeight="true" outlineLevel="0" collapsed="false">
      <c r="A17" s="5"/>
      <c r="B17" s="5"/>
      <c r="C17" s="5"/>
      <c r="D17" s="5"/>
      <c r="E17" s="5"/>
      <c r="F17" s="5"/>
      <c r="G17" s="5"/>
      <c r="H17" s="5"/>
      <c r="J17" s="33"/>
    </row>
    <row r="18" s="32" customFormat="true" ht="27.75" hidden="false" customHeight="true" outlineLevel="0" collapsed="false">
      <c r="A18" s="7"/>
      <c r="B18" s="8"/>
      <c r="C18" s="8"/>
      <c r="D18" s="9"/>
      <c r="E18" s="10"/>
      <c r="F18" s="11" t="s">
        <v>2</v>
      </c>
      <c r="G18" s="11" t="s">
        <v>3</v>
      </c>
      <c r="H18" s="12" t="s">
        <v>4</v>
      </c>
      <c r="J18" s="33"/>
      <c r="K18" s="33"/>
    </row>
    <row r="19" s="32" customFormat="true" ht="22.5" hidden="false" customHeight="true" outlineLevel="0" collapsed="false">
      <c r="A19" s="17" t="s">
        <v>14</v>
      </c>
      <c r="B19" s="17"/>
      <c r="C19" s="17"/>
      <c r="D19" s="17"/>
      <c r="E19" s="17"/>
      <c r="F19" s="25"/>
      <c r="G19" s="25"/>
      <c r="H19" s="25"/>
      <c r="J19" s="33"/>
    </row>
    <row r="20" s="32" customFormat="true" ht="33.75" hidden="false" customHeight="true" outlineLevel="0" collapsed="false">
      <c r="A20" s="17" t="s">
        <v>15</v>
      </c>
      <c r="B20" s="17"/>
      <c r="C20" s="17"/>
      <c r="D20" s="17"/>
      <c r="E20" s="17"/>
      <c r="F20" s="25"/>
      <c r="G20" s="25"/>
      <c r="H20" s="25"/>
    </row>
    <row r="21" s="32" customFormat="true" ht="22.5" hidden="false" customHeight="true" outlineLevel="0" collapsed="false">
      <c r="A21" s="14" t="s">
        <v>16</v>
      </c>
      <c r="B21" s="14"/>
      <c r="C21" s="14"/>
      <c r="D21" s="14"/>
      <c r="E21" s="14"/>
      <c r="F21" s="15" t="n">
        <f aca="false">F19-F20</f>
        <v>0</v>
      </c>
      <c r="G21" s="15" t="n">
        <f aca="false">G19-G20</f>
        <v>0</v>
      </c>
      <c r="H21" s="15" t="n">
        <f aca="false">H19-H20</f>
        <v>0</v>
      </c>
      <c r="J21" s="34"/>
      <c r="K21" s="33"/>
    </row>
    <row r="22" s="32" customFormat="true" ht="25.5" hidden="false" customHeight="true" outlineLevel="0" collapsed="false">
      <c r="A22" s="5"/>
      <c r="B22" s="5"/>
      <c r="C22" s="5"/>
      <c r="D22" s="5"/>
      <c r="E22" s="5"/>
      <c r="F22" s="5"/>
      <c r="G22" s="5"/>
      <c r="H22" s="5"/>
    </row>
    <row r="23" s="32" customFormat="true" ht="22.5" hidden="false" customHeight="true" outlineLevel="0" collapsed="false">
      <c r="A23" s="17" t="s">
        <v>17</v>
      </c>
      <c r="B23" s="17"/>
      <c r="C23" s="17"/>
      <c r="D23" s="17"/>
      <c r="E23" s="17"/>
      <c r="F23" s="25" t="str">
        <f aca="false">IF((F12+F16+F21)&lt;&gt;0,"NESLAGANJE ZBROJA",(F12+F16+F21))</f>
        <v>NESLAGANJE ZBROJA</v>
      </c>
      <c r="G23" s="25" t="n">
        <f aca="false">IF((G12+G16+G21)&lt;&gt;0,"NESLAGANJE ZBROJA",(G12+G16+G21))</f>
        <v>0</v>
      </c>
      <c r="H23" s="25" t="n">
        <f aca="false">IF((H12+H16+H21)&lt;&gt;0,"NESLAGANJE ZBROJA",(H12+H16+H21))</f>
        <v>0</v>
      </c>
    </row>
    <row r="24" s="32" customFormat="true" ht="18" hidden="false" customHeight="true" outlineLevel="0" collapsed="false">
      <c r="A24" s="35"/>
      <c r="B24" s="36"/>
      <c r="C24" s="36"/>
      <c r="D24" s="36"/>
      <c r="E24" s="36"/>
    </row>
    <row r="25" customFormat="false" ht="42" hidden="false" customHeight="true" outlineLevel="0" collapsed="false">
      <c r="A25" s="37" t="s">
        <v>18</v>
      </c>
      <c r="B25" s="37"/>
      <c r="C25" s="37"/>
      <c r="D25" s="37"/>
      <c r="E25" s="37"/>
      <c r="F25" s="37"/>
      <c r="G25" s="37"/>
      <c r="H25" s="37"/>
    </row>
    <row r="26" customFormat="false" ht="12.75" hidden="false" customHeight="false" outlineLevel="0" collapsed="false">
      <c r="E26" s="38"/>
    </row>
    <row r="30" customFormat="false" ht="12.75" hidden="false" customHeight="false" outlineLevel="0" collapsed="false">
      <c r="F30" s="23"/>
      <c r="G30" s="23"/>
      <c r="H30" s="23"/>
    </row>
    <row r="31" customFormat="false" ht="12.75" hidden="false" customHeight="false" outlineLevel="0" collapsed="false">
      <c r="F31" s="23"/>
      <c r="G31" s="23"/>
      <c r="H31" s="23"/>
    </row>
    <row r="32" customFormat="false" ht="12.75" hidden="false" customHeight="false" outlineLevel="0" collapsed="false">
      <c r="E32" s="39"/>
      <c r="F32" s="40"/>
      <c r="G32" s="40"/>
      <c r="H32" s="40"/>
    </row>
    <row r="33" customFormat="false" ht="12.75" hidden="false" customHeight="false" outlineLevel="0" collapsed="false">
      <c r="E33" s="39"/>
      <c r="F33" s="23"/>
      <c r="G33" s="23"/>
      <c r="H33" s="23"/>
    </row>
    <row r="34" customFormat="false" ht="12.75" hidden="false" customHeight="false" outlineLevel="0" collapsed="false">
      <c r="E34" s="39"/>
      <c r="F34" s="23"/>
      <c r="G34" s="23"/>
      <c r="H34" s="23"/>
    </row>
    <row r="35" customFormat="false" ht="12.75" hidden="false" customHeight="false" outlineLevel="0" collapsed="false">
      <c r="E35" s="39"/>
      <c r="F35" s="23"/>
      <c r="G35" s="23"/>
      <c r="H35" s="23"/>
    </row>
    <row r="36" customFormat="false" ht="12.75" hidden="false" customHeight="false" outlineLevel="0" collapsed="false">
      <c r="E36" s="39"/>
      <c r="F36" s="23"/>
      <c r="G36" s="23"/>
      <c r="H36" s="23"/>
    </row>
    <row r="37" customFormat="false" ht="12.75" hidden="false" customHeight="false" outlineLevel="0" collapsed="false">
      <c r="E37" s="39"/>
    </row>
    <row r="42" customFormat="false" ht="12.75" hidden="false" customHeight="false" outlineLevel="0" collapsed="false">
      <c r="F42" s="23"/>
    </row>
    <row r="43" customFormat="false" ht="12.75" hidden="false" customHeight="false" outlineLevel="0" collapsed="false">
      <c r="F43" s="23"/>
    </row>
    <row r="44" customFormat="false" ht="12.75" hidden="false" customHeight="false" outlineLevel="0" collapsed="false">
      <c r="F44" s="23"/>
    </row>
  </sheetData>
  <mergeCells count="19">
    <mergeCell ref="A2:H2"/>
    <mergeCell ref="A3:H3"/>
    <mergeCell ref="A4:H4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17:H17"/>
    <mergeCell ref="A19:E19"/>
    <mergeCell ref="A20:E20"/>
    <mergeCell ref="A21:E21"/>
    <mergeCell ref="A22:H22"/>
    <mergeCell ref="A23:E23"/>
    <mergeCell ref="A25:H25"/>
  </mergeCells>
  <printOptions headings="false" gridLines="false" gridLinesSet="true" horizontalCentered="true" verticalCentered="false"/>
  <pageMargins left="0.196527777777778" right="0.196527777777778" top="0.630555555555556" bottom="0.433333333333333" header="0.315277777777778" footer="0.511805555555555"/>
  <pageSetup paperSize="9" scale="8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&amp;LNaziv proračunskog korisnika: Drvodjelska tehnička škola, Vinkovci
Adresa: Stanka Vraza 15, Vinkovci
OIB: 47517908475  MB: 00334731
Broj RKP-a: 18024  Razina:31 Šifra djelatnosti: 8532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0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20" workbookViewId="0">
      <selection pane="topLeft" activeCell="E57" activeCellId="0" sqref="E57"/>
    </sheetView>
  </sheetViews>
  <sheetFormatPr defaultRowHeight="12.75" zeroHeight="false" outlineLevelRow="0" outlineLevelCol="0"/>
  <cols>
    <col collapsed="false" customWidth="true" hidden="false" outlineLevel="0" max="1" min="1" style="41" width="16"/>
    <col collapsed="false" customWidth="true" hidden="false" outlineLevel="0" max="3" min="2" style="41" width="17.58"/>
    <col collapsed="false" customWidth="true" hidden="false" outlineLevel="0" max="4" min="4" style="42" width="17.58"/>
    <col collapsed="false" customWidth="true" hidden="false" outlineLevel="0" max="8" min="5" style="1" width="17.58"/>
    <col collapsed="false" customWidth="true" hidden="false" outlineLevel="0" max="9" min="9" style="1" width="7.86"/>
    <col collapsed="false" customWidth="true" hidden="false" outlineLevel="0" max="10" min="10" style="1" width="14.28"/>
    <col collapsed="false" customWidth="true" hidden="false" outlineLevel="0" max="11" min="11" style="1" width="7.86"/>
    <col collapsed="false" customWidth="true" hidden="false" outlineLevel="0" max="1025" min="12" style="1" width="11.42"/>
  </cols>
  <sheetData>
    <row r="1" customFormat="false" ht="24" hidden="false" customHeight="true" outlineLevel="0" collapsed="false">
      <c r="A1" s="5" t="s">
        <v>19</v>
      </c>
      <c r="B1" s="5"/>
      <c r="C1" s="5"/>
      <c r="D1" s="5"/>
      <c r="E1" s="5"/>
      <c r="F1" s="5"/>
      <c r="G1" s="5"/>
      <c r="H1" s="5"/>
    </row>
    <row r="2" s="44" customFormat="true" ht="13.5" hidden="false" customHeight="false" outlineLevel="0" collapsed="false">
      <c r="A2" s="43"/>
      <c r="H2" s="45" t="s">
        <v>20</v>
      </c>
    </row>
    <row r="3" s="44" customFormat="true" ht="26.25" hidden="false" customHeight="true" outlineLevel="0" collapsed="false">
      <c r="A3" s="46" t="s">
        <v>21</v>
      </c>
      <c r="B3" s="47" t="s">
        <v>22</v>
      </c>
      <c r="C3" s="47"/>
      <c r="D3" s="47"/>
      <c r="E3" s="47"/>
      <c r="F3" s="47"/>
      <c r="G3" s="47"/>
      <c r="H3" s="47"/>
    </row>
    <row r="4" s="44" customFormat="true" ht="90" hidden="false" customHeight="false" outlineLevel="0" collapsed="false">
      <c r="A4" s="48" t="s">
        <v>23</v>
      </c>
      <c r="B4" s="49" t="s">
        <v>24</v>
      </c>
      <c r="C4" s="50" t="s">
        <v>25</v>
      </c>
      <c r="D4" s="50" t="s">
        <v>26</v>
      </c>
      <c r="E4" s="50" t="s">
        <v>27</v>
      </c>
      <c r="F4" s="50" t="s">
        <v>28</v>
      </c>
      <c r="G4" s="50" t="s">
        <v>29</v>
      </c>
      <c r="H4" s="51" t="s">
        <v>30</v>
      </c>
    </row>
    <row r="5" s="44" customFormat="true" ht="12.75" hidden="false" customHeight="true" outlineLevel="0" collapsed="false">
      <c r="A5" s="52" t="n">
        <v>63</v>
      </c>
      <c r="B5" s="53"/>
      <c r="C5" s="54"/>
      <c r="D5" s="55"/>
      <c r="E5" s="56" t="n">
        <f aca="false">E8</f>
        <v>4067000</v>
      </c>
      <c r="F5" s="57"/>
      <c r="G5" s="58"/>
      <c r="H5" s="59"/>
    </row>
    <row r="6" s="44" customFormat="true" ht="12.75" hidden="false" customHeight="true" outlineLevel="0" collapsed="false">
      <c r="A6" s="60" t="n">
        <v>633</v>
      </c>
      <c r="B6" s="61"/>
      <c r="C6" s="62"/>
      <c r="D6" s="63"/>
      <c r="E6" s="64"/>
      <c r="F6" s="65"/>
      <c r="G6" s="66"/>
      <c r="H6" s="67"/>
    </row>
    <row r="7" s="44" customFormat="true" ht="12.75" hidden="false" customHeight="false" outlineLevel="0" collapsed="false">
      <c r="A7" s="68" t="n">
        <v>634</v>
      </c>
      <c r="B7" s="69"/>
      <c r="C7" s="70"/>
      <c r="D7" s="70"/>
      <c r="E7" s="71" t="n">
        <v>0</v>
      </c>
      <c r="F7" s="70"/>
      <c r="G7" s="72"/>
      <c r="H7" s="73"/>
    </row>
    <row r="8" s="44" customFormat="true" ht="12.75" hidden="false" customHeight="false" outlineLevel="0" collapsed="false">
      <c r="A8" s="68" t="n">
        <v>636</v>
      </c>
      <c r="B8" s="69"/>
      <c r="C8" s="70"/>
      <c r="D8" s="70"/>
      <c r="E8" s="71" t="n">
        <v>4067000</v>
      </c>
      <c r="F8" s="70"/>
      <c r="G8" s="72"/>
      <c r="H8" s="73"/>
    </row>
    <row r="9" s="44" customFormat="true" ht="12.75" hidden="false" customHeight="false" outlineLevel="0" collapsed="false">
      <c r="A9" s="68" t="n">
        <v>638</v>
      </c>
      <c r="B9" s="69"/>
      <c r="C9" s="70"/>
      <c r="D9" s="70"/>
      <c r="E9" s="71"/>
      <c r="F9" s="70"/>
      <c r="G9" s="72"/>
      <c r="H9" s="73"/>
    </row>
    <row r="10" s="44" customFormat="true" ht="12.75" hidden="false" customHeight="false" outlineLevel="0" collapsed="false">
      <c r="A10" s="74" t="n">
        <v>64</v>
      </c>
      <c r="B10" s="69"/>
      <c r="C10" s="70"/>
      <c r="D10" s="70"/>
      <c r="E10" s="71"/>
      <c r="F10" s="70"/>
      <c r="G10" s="72"/>
      <c r="H10" s="73"/>
    </row>
    <row r="11" s="44" customFormat="true" ht="12.75" hidden="false" customHeight="false" outlineLevel="0" collapsed="false">
      <c r="A11" s="68" t="n">
        <v>641</v>
      </c>
      <c r="B11" s="69"/>
      <c r="C11" s="70"/>
      <c r="D11" s="70"/>
      <c r="E11" s="71"/>
      <c r="F11" s="70"/>
      <c r="G11" s="72"/>
      <c r="H11" s="73"/>
    </row>
    <row r="12" s="44" customFormat="true" ht="12.75" hidden="false" customHeight="false" outlineLevel="0" collapsed="false">
      <c r="A12" s="74" t="n">
        <v>66</v>
      </c>
      <c r="B12" s="69"/>
      <c r="C12" s="70" t="n">
        <f aca="false">C13</f>
        <v>19000</v>
      </c>
      <c r="D12" s="70"/>
      <c r="E12" s="71"/>
      <c r="F12" s="70" t="n">
        <f aca="false">F14</f>
        <v>10000</v>
      </c>
      <c r="G12" s="72"/>
      <c r="H12" s="73"/>
    </row>
    <row r="13" s="44" customFormat="true" ht="12.75" hidden="false" customHeight="false" outlineLevel="0" collapsed="false">
      <c r="A13" s="68" t="n">
        <v>661</v>
      </c>
      <c r="B13" s="69"/>
      <c r="C13" s="70" t="n">
        <v>19000</v>
      </c>
      <c r="D13" s="70"/>
      <c r="E13" s="71"/>
      <c r="F13" s="70"/>
      <c r="G13" s="72"/>
      <c r="H13" s="73"/>
    </row>
    <row r="14" s="44" customFormat="true" ht="12.75" hidden="false" customHeight="false" outlineLevel="0" collapsed="false">
      <c r="A14" s="68" t="n">
        <v>663</v>
      </c>
      <c r="B14" s="69"/>
      <c r="C14" s="70"/>
      <c r="D14" s="70"/>
      <c r="E14" s="71"/>
      <c r="F14" s="70" t="n">
        <v>10000</v>
      </c>
      <c r="G14" s="72"/>
      <c r="H14" s="73"/>
    </row>
    <row r="15" s="44" customFormat="true" ht="12.75" hidden="false" customHeight="false" outlineLevel="0" collapsed="false">
      <c r="A15" s="74" t="n">
        <v>67</v>
      </c>
      <c r="B15" s="69" t="n">
        <f aca="false">B16</f>
        <v>325000</v>
      </c>
      <c r="C15" s="70"/>
      <c r="D15" s="70"/>
      <c r="E15" s="71"/>
      <c r="F15" s="70"/>
      <c r="G15" s="72"/>
      <c r="H15" s="73"/>
    </row>
    <row r="16" s="44" customFormat="true" ht="12.75" hidden="false" customHeight="false" outlineLevel="0" collapsed="false">
      <c r="A16" s="68" t="n">
        <v>671</v>
      </c>
      <c r="B16" s="69" t="n">
        <v>325000</v>
      </c>
      <c r="C16" s="70"/>
      <c r="D16" s="70"/>
      <c r="E16" s="71"/>
      <c r="F16" s="70"/>
      <c r="G16" s="72"/>
      <c r="H16" s="73"/>
    </row>
    <row r="17" s="44" customFormat="true" ht="12.75" hidden="false" customHeight="false" outlineLevel="0" collapsed="false">
      <c r="A17" s="74" t="n">
        <v>68</v>
      </c>
      <c r="B17" s="69"/>
      <c r="C17" s="70"/>
      <c r="D17" s="70"/>
      <c r="E17" s="71"/>
      <c r="F17" s="70"/>
      <c r="G17" s="72"/>
      <c r="H17" s="73"/>
    </row>
    <row r="18" s="44" customFormat="true" ht="12.75" hidden="false" customHeight="false" outlineLevel="0" collapsed="false">
      <c r="A18" s="75" t="n">
        <v>683</v>
      </c>
      <c r="B18" s="76"/>
      <c r="C18" s="77"/>
      <c r="D18" s="77"/>
      <c r="E18" s="78"/>
      <c r="F18" s="77"/>
      <c r="G18" s="79"/>
      <c r="H18" s="80"/>
    </row>
    <row r="19" s="44" customFormat="true" ht="12.75" hidden="false" customHeight="false" outlineLevel="0" collapsed="false">
      <c r="A19" s="75"/>
      <c r="B19" s="76"/>
      <c r="C19" s="77"/>
      <c r="D19" s="77"/>
      <c r="E19" s="78"/>
      <c r="F19" s="77"/>
      <c r="G19" s="79"/>
      <c r="H19" s="80"/>
    </row>
    <row r="20" s="44" customFormat="true" ht="12.75" hidden="false" customHeight="false" outlineLevel="0" collapsed="false">
      <c r="A20" s="81" t="n">
        <v>72</v>
      </c>
      <c r="B20" s="76"/>
      <c r="C20" s="77"/>
      <c r="D20" s="77"/>
      <c r="E20" s="78"/>
      <c r="F20" s="77"/>
      <c r="G20" s="79"/>
      <c r="H20" s="80"/>
    </row>
    <row r="21" s="44" customFormat="true" ht="12.75" hidden="false" customHeight="false" outlineLevel="0" collapsed="false">
      <c r="A21" s="75" t="n">
        <v>721</v>
      </c>
      <c r="B21" s="76"/>
      <c r="C21" s="77"/>
      <c r="D21" s="77"/>
      <c r="E21" s="78"/>
      <c r="F21" s="77"/>
      <c r="G21" s="79"/>
      <c r="H21" s="80"/>
    </row>
    <row r="22" s="44" customFormat="true" ht="12.75" hidden="false" customHeight="false" outlineLevel="0" collapsed="false">
      <c r="A22" s="75" t="n">
        <v>722</v>
      </c>
      <c r="B22" s="76"/>
      <c r="C22" s="77"/>
      <c r="D22" s="77"/>
      <c r="E22" s="78"/>
      <c r="F22" s="77"/>
      <c r="G22" s="79"/>
      <c r="H22" s="80"/>
    </row>
    <row r="23" s="44" customFormat="true" ht="12.75" hidden="false" customHeight="false" outlineLevel="0" collapsed="false">
      <c r="A23" s="81" t="n">
        <v>92</v>
      </c>
      <c r="B23" s="76"/>
      <c r="C23" s="77" t="n">
        <f aca="false">C24</f>
        <v>63000</v>
      </c>
      <c r="D23" s="77"/>
      <c r="E23" s="78"/>
      <c r="F23" s="77"/>
      <c r="G23" s="79"/>
      <c r="H23" s="80"/>
    </row>
    <row r="24" s="44" customFormat="true" ht="12.75" hidden="false" customHeight="false" outlineLevel="0" collapsed="false">
      <c r="A24" s="75" t="n">
        <v>922</v>
      </c>
      <c r="B24" s="76"/>
      <c r="C24" s="77" t="n">
        <v>63000</v>
      </c>
      <c r="D24" s="77"/>
      <c r="E24" s="78"/>
      <c r="F24" s="77"/>
      <c r="G24" s="79"/>
      <c r="H24" s="80"/>
    </row>
    <row r="25" s="44" customFormat="true" ht="13.5" hidden="false" customHeight="false" outlineLevel="0" collapsed="false">
      <c r="A25" s="82"/>
      <c r="B25" s="83"/>
      <c r="C25" s="84"/>
      <c r="D25" s="84"/>
      <c r="E25" s="85"/>
      <c r="F25" s="84"/>
      <c r="G25" s="86"/>
      <c r="H25" s="87"/>
    </row>
    <row r="26" s="44" customFormat="true" ht="30" hidden="false" customHeight="true" outlineLevel="0" collapsed="false">
      <c r="A26" s="88" t="s">
        <v>31</v>
      </c>
      <c r="B26" s="89" t="n">
        <f aca="false">SUM(B5+B10+B12+B15+B17+B20+B23)</f>
        <v>325000</v>
      </c>
      <c r="C26" s="89" t="n">
        <f aca="false">SUM(C5+C10+C12+C15+C17+C20+C23)</f>
        <v>82000</v>
      </c>
      <c r="D26" s="89" t="n">
        <f aca="false">SUM(D5+D10+D12+D15+D17+D20+D23)</f>
        <v>0</v>
      </c>
      <c r="E26" s="89" t="n">
        <f aca="false">SUM(E5+E10+E12+E15+E17+E20+E23)</f>
        <v>4067000</v>
      </c>
      <c r="F26" s="89" t="n">
        <f aca="false">SUM(F5+F10+F12+F15+F17+F20+F23)</f>
        <v>10000</v>
      </c>
      <c r="G26" s="89" t="n">
        <f aca="false">SUM(G5+G10+G12+G15+G17+G20+G23)</f>
        <v>0</v>
      </c>
      <c r="H26" s="89" t="n">
        <f aca="false">SUM(H5+H10+H12+H15+H17+H20+H23)</f>
        <v>0</v>
      </c>
    </row>
    <row r="27" s="44" customFormat="true" ht="28.5" hidden="false" customHeight="true" outlineLevel="0" collapsed="false">
      <c r="A27" s="88" t="s">
        <v>32</v>
      </c>
      <c r="B27" s="90" t="n">
        <f aca="false">B26+C26+D26+E26+F26+G26+H26</f>
        <v>4484000</v>
      </c>
      <c r="C27" s="90"/>
      <c r="D27" s="90"/>
      <c r="E27" s="90"/>
      <c r="F27" s="90"/>
      <c r="G27" s="90"/>
      <c r="H27" s="90"/>
    </row>
    <row r="28" customFormat="false" ht="13.5" hidden="false" customHeight="false" outlineLevel="0" collapsed="false">
      <c r="A28" s="91"/>
      <c r="B28" s="91"/>
      <c r="C28" s="91"/>
      <c r="D28" s="92"/>
      <c r="E28" s="93"/>
      <c r="H28" s="45"/>
    </row>
    <row r="29" customFormat="false" ht="26.25" hidden="false" customHeight="true" outlineLevel="0" collapsed="false">
      <c r="A29" s="94" t="s">
        <v>21</v>
      </c>
      <c r="B29" s="47" t="s">
        <v>33</v>
      </c>
      <c r="C29" s="47"/>
      <c r="D29" s="47"/>
      <c r="E29" s="47"/>
      <c r="F29" s="47"/>
      <c r="G29" s="47"/>
      <c r="H29" s="47"/>
    </row>
    <row r="30" customFormat="false" ht="90" hidden="false" customHeight="false" outlineLevel="0" collapsed="false">
      <c r="A30" s="95" t="s">
        <v>23</v>
      </c>
      <c r="B30" s="49" t="s">
        <v>24</v>
      </c>
      <c r="C30" s="50" t="s">
        <v>25</v>
      </c>
      <c r="D30" s="50" t="s">
        <v>26</v>
      </c>
      <c r="E30" s="50" t="s">
        <v>27</v>
      </c>
      <c r="F30" s="50" t="s">
        <v>28</v>
      </c>
      <c r="G30" s="50" t="s">
        <v>29</v>
      </c>
      <c r="H30" s="51" t="s">
        <v>30</v>
      </c>
    </row>
    <row r="31" customFormat="false" ht="12.75" hidden="false" customHeight="false" outlineLevel="0" collapsed="false">
      <c r="A31" s="52" t="n">
        <v>63</v>
      </c>
      <c r="B31" s="53"/>
      <c r="C31" s="54"/>
      <c r="D31" s="55"/>
      <c r="E31" s="96" t="n">
        <v>4100000</v>
      </c>
      <c r="F31" s="57"/>
      <c r="G31" s="58"/>
      <c r="H31" s="59"/>
    </row>
    <row r="32" customFormat="false" ht="12.75" hidden="false" customHeight="false" outlineLevel="0" collapsed="false">
      <c r="A32" s="74" t="n">
        <v>64</v>
      </c>
      <c r="B32" s="69"/>
      <c r="C32" s="70"/>
      <c r="D32" s="70"/>
      <c r="E32" s="70"/>
      <c r="F32" s="70"/>
      <c r="G32" s="72"/>
      <c r="H32" s="73"/>
    </row>
    <row r="33" customFormat="false" ht="12.75" hidden="false" customHeight="false" outlineLevel="0" collapsed="false">
      <c r="A33" s="74" t="n">
        <v>66</v>
      </c>
      <c r="B33" s="69"/>
      <c r="C33" s="70" t="n">
        <v>25000</v>
      </c>
      <c r="D33" s="70"/>
      <c r="E33" s="70"/>
      <c r="F33" s="70" t="n">
        <v>10000</v>
      </c>
      <c r="G33" s="72"/>
      <c r="H33" s="73"/>
    </row>
    <row r="34" customFormat="false" ht="12.75" hidden="false" customHeight="false" outlineLevel="0" collapsed="false">
      <c r="A34" s="74" t="n">
        <v>67</v>
      </c>
      <c r="B34" s="69" t="n">
        <v>332000</v>
      </c>
      <c r="C34" s="70"/>
      <c r="D34" s="70"/>
      <c r="E34" s="70"/>
      <c r="F34" s="70"/>
      <c r="G34" s="72"/>
      <c r="H34" s="73"/>
    </row>
    <row r="35" customFormat="false" ht="12.75" hidden="false" customHeight="false" outlineLevel="0" collapsed="false">
      <c r="A35" s="74" t="n">
        <v>68</v>
      </c>
      <c r="B35" s="69"/>
      <c r="C35" s="70"/>
      <c r="D35" s="70"/>
      <c r="E35" s="70"/>
      <c r="F35" s="70"/>
      <c r="G35" s="72"/>
      <c r="H35" s="73"/>
    </row>
    <row r="36" customFormat="false" ht="12.75" hidden="false" customHeight="false" outlineLevel="0" collapsed="false">
      <c r="A36" s="74" t="n">
        <v>72</v>
      </c>
      <c r="B36" s="69"/>
      <c r="C36" s="70"/>
      <c r="D36" s="70"/>
      <c r="E36" s="70"/>
      <c r="F36" s="70"/>
      <c r="G36" s="72"/>
      <c r="H36" s="73"/>
    </row>
    <row r="37" customFormat="false" ht="12.75" hidden="false" customHeight="false" outlineLevel="0" collapsed="false">
      <c r="A37" s="74" t="n">
        <v>92</v>
      </c>
      <c r="B37" s="69"/>
      <c r="C37" s="70"/>
      <c r="D37" s="70"/>
      <c r="E37" s="70"/>
      <c r="F37" s="70"/>
      <c r="G37" s="72"/>
      <c r="H37" s="73"/>
    </row>
    <row r="38" customFormat="false" ht="12.75" hidden="false" customHeight="false" outlineLevel="0" collapsed="false">
      <c r="A38" s="74"/>
      <c r="B38" s="69"/>
      <c r="C38" s="70"/>
      <c r="D38" s="70"/>
      <c r="E38" s="70"/>
      <c r="F38" s="70"/>
      <c r="G38" s="72"/>
      <c r="H38" s="73"/>
    </row>
    <row r="39" customFormat="false" ht="13.5" hidden="false" customHeight="false" outlineLevel="0" collapsed="false">
      <c r="A39" s="82"/>
      <c r="B39" s="83"/>
      <c r="C39" s="84"/>
      <c r="D39" s="84"/>
      <c r="E39" s="84"/>
      <c r="F39" s="84"/>
      <c r="G39" s="86"/>
      <c r="H39" s="87"/>
    </row>
    <row r="40" s="44" customFormat="true" ht="30" hidden="false" customHeight="true" outlineLevel="0" collapsed="false">
      <c r="A40" s="88" t="s">
        <v>31</v>
      </c>
      <c r="B40" s="89" t="n">
        <f aca="false">SUM(B31:B37)</f>
        <v>332000</v>
      </c>
      <c r="C40" s="89" t="n">
        <f aca="false">SUM(C31:C37)</f>
        <v>25000</v>
      </c>
      <c r="D40" s="89" t="n">
        <f aca="false">SUM(D31:D37)</f>
        <v>0</v>
      </c>
      <c r="E40" s="89" t="n">
        <f aca="false">SUM(E31:E37)</f>
        <v>4100000</v>
      </c>
      <c r="F40" s="89" t="n">
        <f aca="false">SUM(F31:F37)</f>
        <v>10000</v>
      </c>
      <c r="G40" s="89" t="n">
        <f aca="false">SUM(G31:G37)</f>
        <v>0</v>
      </c>
      <c r="H40" s="97" t="n">
        <v>0</v>
      </c>
    </row>
    <row r="41" s="44" customFormat="true" ht="28.5" hidden="false" customHeight="true" outlineLevel="0" collapsed="false">
      <c r="A41" s="88" t="s">
        <v>34</v>
      </c>
      <c r="B41" s="90" t="n">
        <f aca="false">B40+C40+D40+E40+F40+G40+H40</f>
        <v>4467000</v>
      </c>
      <c r="C41" s="90"/>
      <c r="D41" s="90"/>
      <c r="E41" s="90"/>
      <c r="F41" s="90"/>
      <c r="G41" s="90"/>
      <c r="H41" s="90"/>
    </row>
    <row r="42" customFormat="false" ht="13.5" hidden="false" customHeight="false" outlineLevel="0" collapsed="false">
      <c r="D42" s="98"/>
      <c r="E42" s="99"/>
    </row>
    <row r="43" customFormat="false" ht="26.25" hidden="false" customHeight="true" outlineLevel="0" collapsed="false">
      <c r="A43" s="94" t="s">
        <v>21</v>
      </c>
      <c r="B43" s="47" t="s">
        <v>35</v>
      </c>
      <c r="C43" s="47"/>
      <c r="D43" s="47"/>
      <c r="E43" s="47"/>
      <c r="F43" s="47"/>
      <c r="G43" s="47"/>
      <c r="H43" s="47"/>
    </row>
    <row r="44" customFormat="false" ht="90" hidden="false" customHeight="false" outlineLevel="0" collapsed="false">
      <c r="A44" s="95" t="s">
        <v>23</v>
      </c>
      <c r="B44" s="49" t="s">
        <v>24</v>
      </c>
      <c r="C44" s="50" t="s">
        <v>25</v>
      </c>
      <c r="D44" s="50" t="s">
        <v>26</v>
      </c>
      <c r="E44" s="50" t="s">
        <v>27</v>
      </c>
      <c r="F44" s="50" t="s">
        <v>28</v>
      </c>
      <c r="G44" s="50" t="s">
        <v>29</v>
      </c>
      <c r="H44" s="51" t="s">
        <v>30</v>
      </c>
    </row>
    <row r="45" customFormat="false" ht="12.75" hidden="false" customHeight="false" outlineLevel="0" collapsed="false">
      <c r="A45" s="52" t="n">
        <v>63</v>
      </c>
      <c r="B45" s="53"/>
      <c r="C45" s="54"/>
      <c r="D45" s="55"/>
      <c r="E45" s="96" t="n">
        <v>4150000</v>
      </c>
      <c r="F45" s="57"/>
      <c r="G45" s="58"/>
      <c r="H45" s="59"/>
    </row>
    <row r="46" customFormat="false" ht="12.75" hidden="false" customHeight="false" outlineLevel="0" collapsed="false">
      <c r="A46" s="74" t="n">
        <v>64</v>
      </c>
      <c r="B46" s="69"/>
      <c r="C46" s="70"/>
      <c r="D46" s="70"/>
      <c r="E46" s="70"/>
      <c r="F46" s="70"/>
      <c r="G46" s="72"/>
      <c r="H46" s="73"/>
    </row>
    <row r="47" customFormat="false" ht="12.75" hidden="false" customHeight="false" outlineLevel="0" collapsed="false">
      <c r="A47" s="74" t="n">
        <v>66</v>
      </c>
      <c r="B47" s="69"/>
      <c r="C47" s="70" t="n">
        <v>48000</v>
      </c>
      <c r="D47" s="70"/>
      <c r="E47" s="70"/>
      <c r="F47" s="70" t="n">
        <v>10000</v>
      </c>
      <c r="G47" s="72"/>
      <c r="H47" s="73"/>
    </row>
    <row r="48" customFormat="false" ht="12.75" hidden="false" customHeight="false" outlineLevel="0" collapsed="false">
      <c r="A48" s="74" t="n">
        <v>67</v>
      </c>
      <c r="B48" s="69" t="n">
        <v>320000</v>
      </c>
      <c r="C48" s="70"/>
      <c r="D48" s="70"/>
      <c r="E48" s="70"/>
      <c r="F48" s="70"/>
      <c r="G48" s="72"/>
      <c r="H48" s="73"/>
    </row>
    <row r="49" customFormat="false" ht="12.75" hidden="false" customHeight="false" outlineLevel="0" collapsed="false">
      <c r="A49" s="74" t="n">
        <v>68</v>
      </c>
      <c r="B49" s="69"/>
      <c r="C49" s="70"/>
      <c r="D49" s="70"/>
      <c r="E49" s="70"/>
      <c r="F49" s="70"/>
      <c r="G49" s="72"/>
      <c r="H49" s="73"/>
    </row>
    <row r="50" customFormat="false" ht="12.75" hidden="false" customHeight="false" outlineLevel="0" collapsed="false">
      <c r="A50" s="74" t="n">
        <v>72</v>
      </c>
      <c r="B50" s="69"/>
      <c r="C50" s="70"/>
      <c r="D50" s="70"/>
      <c r="E50" s="70"/>
      <c r="F50" s="70"/>
      <c r="G50" s="72"/>
      <c r="H50" s="73"/>
    </row>
    <row r="51" customFormat="false" ht="13.5" hidden="false" customHeight="true" outlineLevel="0" collapsed="false">
      <c r="A51" s="74" t="n">
        <v>92</v>
      </c>
      <c r="B51" s="69"/>
      <c r="C51" s="70"/>
      <c r="D51" s="70"/>
      <c r="E51" s="70"/>
      <c r="F51" s="70"/>
      <c r="G51" s="72"/>
      <c r="H51" s="73"/>
    </row>
    <row r="52" customFormat="false" ht="13.5" hidden="false" customHeight="true" outlineLevel="0" collapsed="false">
      <c r="A52" s="74"/>
      <c r="B52" s="69"/>
      <c r="C52" s="70"/>
      <c r="D52" s="70"/>
      <c r="E52" s="70"/>
      <c r="F52" s="70"/>
      <c r="G52" s="72"/>
      <c r="H52" s="73"/>
    </row>
    <row r="53" customFormat="false" ht="13.5" hidden="false" customHeight="true" outlineLevel="0" collapsed="false">
      <c r="A53" s="82"/>
      <c r="B53" s="83"/>
      <c r="C53" s="84"/>
      <c r="D53" s="84"/>
      <c r="E53" s="84"/>
      <c r="F53" s="84"/>
      <c r="G53" s="86"/>
      <c r="H53" s="87"/>
    </row>
    <row r="54" s="44" customFormat="true" ht="30" hidden="false" customHeight="true" outlineLevel="0" collapsed="false">
      <c r="A54" s="88" t="s">
        <v>31</v>
      </c>
      <c r="B54" s="89" t="n">
        <v>320000</v>
      </c>
      <c r="C54" s="100" t="n">
        <f aca="false">C47</f>
        <v>48000</v>
      </c>
      <c r="D54" s="100" t="n">
        <f aca="false">D49</f>
        <v>0</v>
      </c>
      <c r="E54" s="100" t="n">
        <f aca="false">E45</f>
        <v>4150000</v>
      </c>
      <c r="F54" s="100" t="n">
        <f aca="false">F47</f>
        <v>10000</v>
      </c>
      <c r="G54" s="100" t="n">
        <f aca="false">G50</f>
        <v>0</v>
      </c>
      <c r="H54" s="97" t="n">
        <v>0</v>
      </c>
    </row>
    <row r="55" s="44" customFormat="true" ht="28.5" hidden="false" customHeight="true" outlineLevel="0" collapsed="false">
      <c r="A55" s="88" t="s">
        <v>36</v>
      </c>
      <c r="B55" s="90" t="n">
        <f aca="false">B54+C54+D54+E54+F54+G54+H54</f>
        <v>4528000</v>
      </c>
      <c r="C55" s="90"/>
      <c r="D55" s="90"/>
      <c r="E55" s="90"/>
      <c r="F55" s="90"/>
      <c r="G55" s="90"/>
      <c r="H55" s="90"/>
    </row>
    <row r="56" customFormat="false" ht="13.5" hidden="false" customHeight="true" outlineLevel="0" collapsed="false">
      <c r="C56" s="101"/>
      <c r="D56" s="98"/>
      <c r="E56" s="102"/>
    </row>
    <row r="57" customFormat="false" ht="13.5" hidden="false" customHeight="true" outlineLevel="0" collapsed="false">
      <c r="C57" s="101"/>
      <c r="D57" s="103"/>
      <c r="E57" s="104"/>
    </row>
    <row r="58" customFormat="false" ht="13.5" hidden="false" customHeight="true" outlineLevel="0" collapsed="false">
      <c r="D58" s="98"/>
      <c r="E58" s="105"/>
    </row>
    <row r="59" customFormat="false" ht="13.5" hidden="false" customHeight="true" outlineLevel="0" collapsed="false">
      <c r="D59" s="103"/>
      <c r="E59" s="106"/>
    </row>
    <row r="60" customFormat="false" ht="13.5" hidden="false" customHeight="true" outlineLevel="0" collapsed="false">
      <c r="D60" s="98"/>
      <c r="E60" s="99"/>
    </row>
    <row r="61" customFormat="false" ht="28.5" hidden="false" customHeight="true" outlineLevel="0" collapsed="false">
      <c r="C61" s="101"/>
      <c r="D61" s="98"/>
      <c r="E61" s="107"/>
    </row>
    <row r="62" customFormat="false" ht="13.5" hidden="false" customHeight="true" outlineLevel="0" collapsed="false">
      <c r="C62" s="101"/>
      <c r="D62" s="98"/>
      <c r="E62" s="104"/>
    </row>
    <row r="63" customFormat="false" ht="13.5" hidden="false" customHeight="true" outlineLevel="0" collapsed="false">
      <c r="D63" s="98"/>
      <c r="E63" s="99"/>
    </row>
    <row r="64" customFormat="false" ht="13.5" hidden="false" customHeight="true" outlineLevel="0" collapsed="false">
      <c r="D64" s="98"/>
      <c r="E64" s="106"/>
    </row>
    <row r="65" customFormat="false" ht="13.5" hidden="false" customHeight="true" outlineLevel="0" collapsed="false">
      <c r="D65" s="98"/>
      <c r="E65" s="99"/>
    </row>
    <row r="66" customFormat="false" ht="22.5" hidden="false" customHeight="true" outlineLevel="0" collapsed="false">
      <c r="D66" s="98"/>
      <c r="E66" s="108"/>
    </row>
    <row r="67" customFormat="false" ht="13.5" hidden="false" customHeight="true" outlineLevel="0" collapsed="false">
      <c r="D67" s="98"/>
      <c r="E67" s="105"/>
    </row>
    <row r="68" customFormat="false" ht="13.5" hidden="false" customHeight="true" outlineLevel="0" collapsed="false">
      <c r="B68" s="101"/>
      <c r="D68" s="98"/>
      <c r="E68" s="109"/>
    </row>
    <row r="69" customFormat="false" ht="13.5" hidden="false" customHeight="true" outlineLevel="0" collapsed="false">
      <c r="C69" s="101"/>
      <c r="D69" s="98"/>
      <c r="E69" s="109"/>
    </row>
    <row r="70" customFormat="false" ht="13.5" hidden="false" customHeight="true" outlineLevel="0" collapsed="false">
      <c r="C70" s="101"/>
      <c r="D70" s="103"/>
      <c r="E70" s="104"/>
    </row>
    <row r="71" customFormat="false" ht="13.5" hidden="false" customHeight="true" outlineLevel="0" collapsed="false">
      <c r="D71" s="98"/>
      <c r="E71" s="99"/>
    </row>
    <row r="72" customFormat="false" ht="13.5" hidden="false" customHeight="true" outlineLevel="0" collapsed="false">
      <c r="B72" s="101"/>
      <c r="D72" s="98"/>
      <c r="E72" s="102"/>
    </row>
    <row r="73" customFormat="false" ht="13.5" hidden="false" customHeight="true" outlineLevel="0" collapsed="false">
      <c r="C73" s="101"/>
      <c r="D73" s="98"/>
      <c r="E73" s="109"/>
    </row>
    <row r="74" customFormat="false" ht="13.5" hidden="false" customHeight="true" outlineLevel="0" collapsed="false">
      <c r="C74" s="101"/>
      <c r="D74" s="103"/>
      <c r="E74" s="104"/>
    </row>
    <row r="75" customFormat="false" ht="13.5" hidden="false" customHeight="true" outlineLevel="0" collapsed="false">
      <c r="D75" s="98"/>
      <c r="E75" s="99"/>
    </row>
    <row r="76" customFormat="false" ht="13.5" hidden="false" customHeight="true" outlineLevel="0" collapsed="false">
      <c r="C76" s="101"/>
      <c r="D76" s="98"/>
      <c r="E76" s="109"/>
    </row>
    <row r="77" customFormat="false" ht="22.5" hidden="false" customHeight="true" outlineLevel="0" collapsed="false">
      <c r="D77" s="103"/>
      <c r="E77" s="108"/>
    </row>
    <row r="78" customFormat="false" ht="13.5" hidden="false" customHeight="true" outlineLevel="0" collapsed="false">
      <c r="D78" s="98"/>
      <c r="E78" s="99"/>
    </row>
    <row r="79" customFormat="false" ht="13.5" hidden="false" customHeight="true" outlineLevel="0" collapsed="false">
      <c r="D79" s="103"/>
      <c r="E79" s="104"/>
    </row>
    <row r="80" customFormat="false" ht="13.5" hidden="false" customHeight="true" outlineLevel="0" collapsed="false">
      <c r="D80" s="98"/>
      <c r="E80" s="99"/>
    </row>
    <row r="81" customFormat="false" ht="13.5" hidden="false" customHeight="true" outlineLevel="0" collapsed="false">
      <c r="D81" s="98"/>
      <c r="E81" s="99"/>
    </row>
    <row r="82" customFormat="false" ht="13.5" hidden="false" customHeight="true" outlineLevel="0" collapsed="false">
      <c r="A82" s="101"/>
      <c r="D82" s="110"/>
      <c r="E82" s="109"/>
    </row>
    <row r="83" customFormat="false" ht="13.5" hidden="false" customHeight="true" outlineLevel="0" collapsed="false">
      <c r="B83" s="101"/>
      <c r="C83" s="101"/>
      <c r="D83" s="111"/>
      <c r="E83" s="109"/>
    </row>
    <row r="84" customFormat="false" ht="13.5" hidden="false" customHeight="true" outlineLevel="0" collapsed="false">
      <c r="B84" s="101"/>
      <c r="C84" s="101"/>
      <c r="D84" s="111"/>
      <c r="E84" s="102"/>
    </row>
    <row r="85" customFormat="false" ht="13.5" hidden="false" customHeight="true" outlineLevel="0" collapsed="false">
      <c r="B85" s="101"/>
      <c r="C85" s="101"/>
      <c r="D85" s="103"/>
      <c r="E85" s="106"/>
    </row>
    <row r="86" customFormat="false" ht="12.75" hidden="false" customHeight="false" outlineLevel="0" collapsed="false">
      <c r="D86" s="98"/>
      <c r="E86" s="99"/>
    </row>
    <row r="87" customFormat="false" ht="12.75" hidden="false" customHeight="false" outlineLevel="0" collapsed="false">
      <c r="B87" s="101"/>
      <c r="D87" s="98"/>
      <c r="E87" s="109"/>
    </row>
    <row r="88" customFormat="false" ht="12.75" hidden="false" customHeight="false" outlineLevel="0" collapsed="false">
      <c r="C88" s="101"/>
      <c r="D88" s="98"/>
      <c r="E88" s="102"/>
    </row>
    <row r="89" customFormat="false" ht="12.75" hidden="false" customHeight="false" outlineLevel="0" collapsed="false">
      <c r="C89" s="101"/>
      <c r="D89" s="103"/>
      <c r="E89" s="104"/>
    </row>
    <row r="90" customFormat="false" ht="12.75" hidden="false" customHeight="false" outlineLevel="0" collapsed="false">
      <c r="D90" s="98"/>
      <c r="E90" s="99"/>
    </row>
    <row r="91" customFormat="false" ht="12.75" hidden="false" customHeight="false" outlineLevel="0" collapsed="false">
      <c r="D91" s="98"/>
      <c r="E91" s="99"/>
    </row>
    <row r="92" customFormat="false" ht="12.75" hidden="false" customHeight="false" outlineLevel="0" collapsed="false">
      <c r="D92" s="112"/>
      <c r="E92" s="113"/>
    </row>
    <row r="93" customFormat="false" ht="12.75" hidden="false" customHeight="false" outlineLevel="0" collapsed="false">
      <c r="D93" s="98"/>
      <c r="E93" s="99"/>
    </row>
    <row r="94" customFormat="false" ht="12.75" hidden="false" customHeight="false" outlineLevel="0" collapsed="false">
      <c r="D94" s="98"/>
      <c r="E94" s="99"/>
    </row>
    <row r="95" customFormat="false" ht="12.75" hidden="false" customHeight="false" outlineLevel="0" collapsed="false">
      <c r="D95" s="98"/>
      <c r="E95" s="99"/>
    </row>
    <row r="96" customFormat="false" ht="12.75" hidden="false" customHeight="false" outlineLevel="0" collapsed="false">
      <c r="D96" s="103"/>
      <c r="E96" s="104"/>
    </row>
    <row r="97" customFormat="false" ht="12.75" hidden="false" customHeight="false" outlineLevel="0" collapsed="false">
      <c r="D97" s="98"/>
      <c r="E97" s="99"/>
    </row>
    <row r="98" customFormat="false" ht="12.75" hidden="false" customHeight="false" outlineLevel="0" collapsed="false">
      <c r="D98" s="103"/>
      <c r="E98" s="104"/>
    </row>
    <row r="99" customFormat="false" ht="12.75" hidden="false" customHeight="false" outlineLevel="0" collapsed="false">
      <c r="D99" s="98"/>
      <c r="E99" s="99"/>
    </row>
    <row r="100" customFormat="false" ht="12.75" hidden="false" customHeight="false" outlineLevel="0" collapsed="false">
      <c r="D100" s="98"/>
      <c r="E100" s="99"/>
    </row>
    <row r="101" customFormat="false" ht="12.75" hidden="false" customHeight="false" outlineLevel="0" collapsed="false">
      <c r="D101" s="98"/>
      <c r="E101" s="99"/>
    </row>
    <row r="102" customFormat="false" ht="12.75" hidden="false" customHeight="false" outlineLevel="0" collapsed="false">
      <c r="D102" s="98"/>
      <c r="E102" s="99"/>
    </row>
    <row r="103" customFormat="false" ht="28.5" hidden="false" customHeight="true" outlineLevel="0" collapsed="false">
      <c r="A103" s="114"/>
      <c r="B103" s="114"/>
      <c r="C103" s="114"/>
      <c r="D103" s="115"/>
      <c r="E103" s="116"/>
    </row>
    <row r="104" customFormat="false" ht="12.75" hidden="false" customHeight="false" outlineLevel="0" collapsed="false">
      <c r="C104" s="101"/>
      <c r="D104" s="98"/>
      <c r="E104" s="102"/>
    </row>
    <row r="105" customFormat="false" ht="12.75" hidden="false" customHeight="false" outlineLevel="0" collapsed="false">
      <c r="E105" s="117"/>
    </row>
    <row r="106" customFormat="false" ht="12.75" hidden="false" customHeight="false" outlineLevel="0" collapsed="false">
      <c r="D106" s="98"/>
      <c r="E106" s="99"/>
    </row>
    <row r="107" customFormat="false" ht="12.75" hidden="false" customHeight="false" outlineLevel="0" collapsed="false">
      <c r="D107" s="112"/>
      <c r="E107" s="113"/>
    </row>
    <row r="108" customFormat="false" ht="12.75" hidden="false" customHeight="false" outlineLevel="0" collapsed="false">
      <c r="D108" s="112"/>
      <c r="E108" s="113"/>
    </row>
    <row r="109" customFormat="false" ht="12.75" hidden="false" customHeight="false" outlineLevel="0" collapsed="false">
      <c r="D109" s="98"/>
      <c r="E109" s="99"/>
    </row>
    <row r="110" customFormat="false" ht="12.75" hidden="false" customHeight="false" outlineLevel="0" collapsed="false">
      <c r="D110" s="103"/>
      <c r="E110" s="104"/>
    </row>
    <row r="111" customFormat="false" ht="12.75" hidden="false" customHeight="false" outlineLevel="0" collapsed="false">
      <c r="D111" s="98"/>
      <c r="E111" s="99"/>
    </row>
    <row r="112" customFormat="false" ht="12.75" hidden="false" customHeight="false" outlineLevel="0" collapsed="false">
      <c r="D112" s="98"/>
      <c r="E112" s="99"/>
    </row>
    <row r="113" customFormat="false" ht="12.75" hidden="false" customHeight="false" outlineLevel="0" collapsed="false">
      <c r="D113" s="103"/>
      <c r="E113" s="104"/>
    </row>
    <row r="114" customFormat="false" ht="12.75" hidden="false" customHeight="false" outlineLevel="0" collapsed="false">
      <c r="D114" s="98"/>
      <c r="E114" s="99"/>
    </row>
    <row r="115" customFormat="false" ht="12.75" hidden="false" customHeight="false" outlineLevel="0" collapsed="false">
      <c r="D115" s="112"/>
      <c r="E115" s="113"/>
    </row>
    <row r="116" customFormat="false" ht="12.75" hidden="false" customHeight="false" outlineLevel="0" collapsed="false">
      <c r="D116" s="103"/>
      <c r="E116" s="117"/>
    </row>
    <row r="117" customFormat="false" ht="12.75" hidden="false" customHeight="false" outlineLevel="0" collapsed="false">
      <c r="D117" s="98"/>
      <c r="E117" s="113"/>
    </row>
    <row r="118" customFormat="false" ht="12.75" hidden="false" customHeight="false" outlineLevel="0" collapsed="false">
      <c r="D118" s="103"/>
      <c r="E118" s="104"/>
    </row>
    <row r="119" customFormat="false" ht="12.75" hidden="false" customHeight="false" outlineLevel="0" collapsed="false">
      <c r="D119" s="98"/>
      <c r="E119" s="99"/>
    </row>
    <row r="120" customFormat="false" ht="12.75" hidden="false" customHeight="false" outlineLevel="0" collapsed="false">
      <c r="C120" s="101"/>
      <c r="D120" s="98"/>
      <c r="E120" s="102"/>
    </row>
    <row r="121" customFormat="false" ht="12.75" hidden="false" customHeight="false" outlineLevel="0" collapsed="false">
      <c r="D121" s="98"/>
      <c r="E121" s="104"/>
    </row>
    <row r="122" customFormat="false" ht="12.75" hidden="false" customHeight="false" outlineLevel="0" collapsed="false">
      <c r="D122" s="98"/>
      <c r="E122" s="113"/>
    </row>
    <row r="123" customFormat="false" ht="12.75" hidden="false" customHeight="false" outlineLevel="0" collapsed="false">
      <c r="C123" s="101"/>
      <c r="D123" s="98"/>
      <c r="E123" s="118"/>
    </row>
    <row r="124" customFormat="false" ht="12.75" hidden="false" customHeight="false" outlineLevel="0" collapsed="false">
      <c r="C124" s="101"/>
      <c r="D124" s="103"/>
      <c r="E124" s="106"/>
    </row>
    <row r="125" customFormat="false" ht="12.75" hidden="false" customHeight="false" outlineLevel="0" collapsed="false">
      <c r="D125" s="98"/>
      <c r="E125" s="99"/>
    </row>
    <row r="126" customFormat="false" ht="12.75" hidden="false" customHeight="false" outlineLevel="0" collapsed="false">
      <c r="E126" s="23"/>
    </row>
    <row r="127" customFormat="false" ht="11.25" hidden="false" customHeight="true" outlineLevel="0" collapsed="false">
      <c r="D127" s="112"/>
      <c r="E127" s="113"/>
    </row>
    <row r="128" customFormat="false" ht="24" hidden="false" customHeight="true" outlineLevel="0" collapsed="false">
      <c r="B128" s="101"/>
      <c r="D128" s="112"/>
      <c r="E128" s="119"/>
    </row>
    <row r="129" customFormat="false" ht="15" hidden="false" customHeight="true" outlineLevel="0" collapsed="false">
      <c r="C129" s="101"/>
      <c r="D129" s="112"/>
      <c r="E129" s="119"/>
    </row>
    <row r="130" customFormat="false" ht="11.25" hidden="false" customHeight="true" outlineLevel="0" collapsed="false">
      <c r="E130" s="117"/>
    </row>
    <row r="131" customFormat="false" ht="12.75" hidden="false" customHeight="false" outlineLevel="0" collapsed="false">
      <c r="D131" s="112"/>
      <c r="E131" s="113"/>
    </row>
    <row r="132" customFormat="false" ht="13.5" hidden="false" customHeight="true" outlineLevel="0" collapsed="false">
      <c r="B132" s="101"/>
      <c r="D132" s="112"/>
      <c r="E132" s="40"/>
    </row>
    <row r="133" customFormat="false" ht="12.75" hidden="false" customHeight="true" outlineLevel="0" collapsed="false">
      <c r="C133" s="101"/>
      <c r="D133" s="112"/>
      <c r="E133" s="102"/>
    </row>
    <row r="134" customFormat="false" ht="12.75" hidden="false" customHeight="true" outlineLevel="0" collapsed="false">
      <c r="C134" s="101"/>
      <c r="D134" s="103"/>
      <c r="E134" s="106"/>
    </row>
    <row r="135" customFormat="false" ht="12.75" hidden="false" customHeight="false" outlineLevel="0" collapsed="false">
      <c r="D135" s="98"/>
      <c r="E135" s="99"/>
    </row>
    <row r="136" customFormat="false" ht="12.75" hidden="false" customHeight="false" outlineLevel="0" collapsed="false">
      <c r="C136" s="101"/>
      <c r="D136" s="98"/>
      <c r="E136" s="118"/>
    </row>
    <row r="137" customFormat="false" ht="12.75" hidden="false" customHeight="false" outlineLevel="0" collapsed="false">
      <c r="E137" s="117"/>
    </row>
    <row r="138" customFormat="false" ht="12.75" hidden="false" customHeight="false" outlineLevel="0" collapsed="false">
      <c r="D138" s="112"/>
      <c r="E138" s="113"/>
    </row>
    <row r="139" customFormat="false" ht="12.75" hidden="false" customHeight="false" outlineLevel="0" collapsed="false">
      <c r="D139" s="98"/>
      <c r="E139" s="99"/>
    </row>
    <row r="140" customFormat="false" ht="19.5" hidden="false" customHeight="true" outlineLevel="0" collapsed="false">
      <c r="A140" s="120"/>
      <c r="B140" s="91"/>
      <c r="C140" s="91"/>
      <c r="D140" s="91"/>
      <c r="E140" s="109"/>
    </row>
    <row r="141" customFormat="false" ht="15" hidden="false" customHeight="true" outlineLevel="0" collapsed="false">
      <c r="A141" s="101"/>
      <c r="D141" s="110"/>
      <c r="E141" s="109"/>
    </row>
    <row r="142" customFormat="false" ht="12.75" hidden="false" customHeight="false" outlineLevel="0" collapsed="false">
      <c r="A142" s="101"/>
      <c r="B142" s="101"/>
      <c r="D142" s="110"/>
      <c r="E142" s="102"/>
    </row>
    <row r="143" customFormat="false" ht="12.75" hidden="false" customHeight="false" outlineLevel="0" collapsed="false">
      <c r="C143" s="101"/>
      <c r="D143" s="98"/>
      <c r="E143" s="109"/>
    </row>
    <row r="144" customFormat="false" ht="12.75" hidden="false" customHeight="false" outlineLevel="0" collapsed="false">
      <c r="D144" s="103"/>
      <c r="E144" s="104"/>
    </row>
    <row r="145" customFormat="false" ht="12.75" hidden="false" customHeight="false" outlineLevel="0" collapsed="false">
      <c r="B145" s="101"/>
      <c r="D145" s="98"/>
      <c r="E145" s="102"/>
    </row>
    <row r="146" customFormat="false" ht="12.75" hidden="false" customHeight="false" outlineLevel="0" collapsed="false">
      <c r="C146" s="101"/>
      <c r="D146" s="98"/>
      <c r="E146" s="102"/>
    </row>
    <row r="147" customFormat="false" ht="12.75" hidden="false" customHeight="false" outlineLevel="0" collapsed="false">
      <c r="D147" s="103"/>
      <c r="E147" s="106"/>
    </row>
    <row r="148" customFormat="false" ht="22.5" hidden="false" customHeight="true" outlineLevel="0" collapsed="false">
      <c r="C148" s="101"/>
      <c r="D148" s="98"/>
      <c r="E148" s="107"/>
    </row>
    <row r="149" customFormat="false" ht="12.75" hidden="false" customHeight="false" outlineLevel="0" collapsed="false">
      <c r="D149" s="98"/>
      <c r="E149" s="106"/>
    </row>
    <row r="150" customFormat="false" ht="12.75" hidden="false" customHeight="false" outlineLevel="0" collapsed="false">
      <c r="B150" s="101"/>
      <c r="D150" s="98"/>
      <c r="E150" s="109"/>
    </row>
    <row r="151" customFormat="false" ht="12.75" hidden="false" customHeight="false" outlineLevel="0" collapsed="false">
      <c r="C151" s="101"/>
      <c r="D151" s="98"/>
      <c r="E151" s="109"/>
    </row>
    <row r="152" customFormat="false" ht="12.75" hidden="false" customHeight="false" outlineLevel="0" collapsed="false">
      <c r="D152" s="103"/>
      <c r="E152" s="104"/>
    </row>
    <row r="153" customFormat="false" ht="13.5" hidden="false" customHeight="true" outlineLevel="0" collapsed="false">
      <c r="A153" s="101"/>
      <c r="D153" s="110"/>
      <c r="E153" s="109"/>
    </row>
    <row r="154" customFormat="false" ht="13.5" hidden="false" customHeight="true" outlineLevel="0" collapsed="false">
      <c r="B154" s="101"/>
      <c r="D154" s="98"/>
      <c r="E154" s="109"/>
    </row>
    <row r="155" customFormat="false" ht="13.5" hidden="false" customHeight="true" outlineLevel="0" collapsed="false">
      <c r="C155" s="101"/>
      <c r="D155" s="98"/>
      <c r="E155" s="102"/>
    </row>
    <row r="156" customFormat="false" ht="12.75" hidden="false" customHeight="false" outlineLevel="0" collapsed="false">
      <c r="C156" s="101"/>
      <c r="D156" s="103"/>
      <c r="E156" s="104"/>
    </row>
    <row r="157" customFormat="false" ht="12.75" hidden="false" customHeight="false" outlineLevel="0" collapsed="false">
      <c r="C157" s="101"/>
      <c r="D157" s="98"/>
      <c r="E157" s="102"/>
    </row>
    <row r="158" customFormat="false" ht="12.75" hidden="false" customHeight="false" outlineLevel="0" collapsed="false">
      <c r="E158" s="117"/>
    </row>
    <row r="159" customFormat="false" ht="12.75" hidden="false" customHeight="false" outlineLevel="0" collapsed="false">
      <c r="C159" s="101"/>
      <c r="D159" s="98"/>
      <c r="E159" s="118"/>
    </row>
    <row r="160" customFormat="false" ht="12.75" hidden="false" customHeight="false" outlineLevel="0" collapsed="false">
      <c r="C160" s="101"/>
      <c r="D160" s="103"/>
      <c r="E160" s="106"/>
    </row>
    <row r="161" customFormat="false" ht="12.75" hidden="false" customHeight="false" outlineLevel="0" collapsed="false">
      <c r="E161" s="117"/>
    </row>
    <row r="162" customFormat="false" ht="12.75" hidden="false" customHeight="false" outlineLevel="0" collapsed="false">
      <c r="B162" s="101"/>
      <c r="D162" s="112"/>
      <c r="E162" s="40"/>
    </row>
    <row r="163" customFormat="false" ht="12.75" hidden="false" customHeight="false" outlineLevel="0" collapsed="false">
      <c r="C163" s="101"/>
      <c r="D163" s="112"/>
      <c r="E163" s="102"/>
    </row>
    <row r="164" customFormat="false" ht="12.75" hidden="false" customHeight="false" outlineLevel="0" collapsed="false">
      <c r="C164" s="101"/>
      <c r="D164" s="103"/>
      <c r="E164" s="106"/>
    </row>
    <row r="165" customFormat="false" ht="12.75" hidden="false" customHeight="false" outlineLevel="0" collapsed="false">
      <c r="C165" s="101"/>
      <c r="D165" s="103"/>
      <c r="E165" s="106"/>
    </row>
    <row r="166" customFormat="false" ht="12.75" hidden="false" customHeight="false" outlineLevel="0" collapsed="false">
      <c r="D166" s="98"/>
      <c r="E166" s="99"/>
    </row>
    <row r="167" s="32" customFormat="true" ht="18" hidden="false" customHeight="true" outlineLevel="0" collapsed="false">
      <c r="A167" s="121"/>
      <c r="B167" s="121"/>
      <c r="C167" s="121"/>
      <c r="D167" s="121"/>
      <c r="E167" s="121"/>
    </row>
    <row r="168" customFormat="false" ht="28.5" hidden="false" customHeight="true" outlineLevel="0" collapsed="false">
      <c r="A168" s="114"/>
      <c r="B168" s="114"/>
      <c r="C168" s="114"/>
      <c r="D168" s="115"/>
      <c r="E168" s="116"/>
    </row>
    <row r="170" customFormat="false" ht="15.75" hidden="false" customHeight="false" outlineLevel="0" collapsed="false">
      <c r="A170" s="122"/>
      <c r="B170" s="101"/>
      <c r="C170" s="101"/>
      <c r="D170" s="123"/>
      <c r="E170" s="124"/>
    </row>
    <row r="171" customFormat="false" ht="12.75" hidden="false" customHeight="false" outlineLevel="0" collapsed="false">
      <c r="A171" s="101"/>
      <c r="B171" s="101"/>
      <c r="C171" s="101"/>
      <c r="D171" s="123"/>
      <c r="E171" s="124"/>
    </row>
    <row r="172" customFormat="false" ht="17.25" hidden="false" customHeight="true" outlineLevel="0" collapsed="false">
      <c r="A172" s="101"/>
      <c r="B172" s="101"/>
      <c r="C172" s="101"/>
      <c r="D172" s="123"/>
      <c r="E172" s="124"/>
    </row>
    <row r="173" customFormat="false" ht="13.5" hidden="false" customHeight="true" outlineLevel="0" collapsed="false">
      <c r="A173" s="101"/>
      <c r="B173" s="101"/>
      <c r="C173" s="101"/>
      <c r="D173" s="123"/>
      <c r="E173" s="124"/>
    </row>
    <row r="174" customFormat="false" ht="12.75" hidden="false" customHeight="false" outlineLevel="0" collapsed="false">
      <c r="A174" s="101"/>
      <c r="B174" s="101"/>
      <c r="C174" s="101"/>
      <c r="D174" s="123"/>
      <c r="E174" s="124"/>
    </row>
    <row r="175" customFormat="false" ht="12.75" hidden="false" customHeight="false" outlineLevel="0" collapsed="false">
      <c r="A175" s="101"/>
      <c r="B175" s="101"/>
      <c r="C175" s="101"/>
    </row>
    <row r="176" customFormat="false" ht="12.75" hidden="false" customHeight="false" outlineLevel="0" collapsed="false">
      <c r="A176" s="101"/>
      <c r="B176" s="101"/>
      <c r="C176" s="101"/>
      <c r="D176" s="123"/>
      <c r="E176" s="124"/>
    </row>
    <row r="177" customFormat="false" ht="12.75" hidden="false" customHeight="false" outlineLevel="0" collapsed="false">
      <c r="A177" s="101"/>
      <c r="B177" s="101"/>
      <c r="C177" s="101"/>
      <c r="D177" s="123"/>
      <c r="E177" s="125"/>
    </row>
    <row r="178" customFormat="false" ht="12.75" hidden="false" customHeight="false" outlineLevel="0" collapsed="false">
      <c r="A178" s="101"/>
      <c r="B178" s="101"/>
      <c r="C178" s="101"/>
      <c r="D178" s="123"/>
      <c r="E178" s="124"/>
    </row>
    <row r="179" customFormat="false" ht="22.5" hidden="false" customHeight="true" outlineLevel="0" collapsed="false">
      <c r="A179" s="101"/>
      <c r="B179" s="101"/>
      <c r="C179" s="101"/>
      <c r="D179" s="123"/>
      <c r="E179" s="107"/>
    </row>
    <row r="180" customFormat="false" ht="22.5" hidden="false" customHeight="true" outlineLevel="0" collapsed="false">
      <c r="D180" s="103"/>
      <c r="E180" s="108"/>
    </row>
  </sheetData>
  <mergeCells count="8">
    <mergeCell ref="A1:H1"/>
    <mergeCell ref="B3:H3"/>
    <mergeCell ref="B27:H27"/>
    <mergeCell ref="B29:H29"/>
    <mergeCell ref="B41:H41"/>
    <mergeCell ref="B43:H43"/>
    <mergeCell ref="B55:H55"/>
    <mergeCell ref="A167:E167"/>
  </mergeCells>
  <printOptions headings="false" gridLines="false" gridLinesSet="true" horizontalCentered="true" verticalCentered="false"/>
  <pageMargins left="0.196527777777778" right="0.196527777777778" top="0.433333333333333" bottom="0.39375" header="0.511805555555555" footer="0.511805555555555"/>
  <pageSetup paperSize="9" scale="88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rowBreaks count="3" manualBreakCount="3">
    <brk id="27" man="true" max="16383" min="0"/>
    <brk id="101" man="true" max="16383" min="0"/>
    <brk id="165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3" activeCellId="0" sqref="C33"/>
    </sheetView>
  </sheetViews>
  <sheetFormatPr defaultRowHeight="12.75" zeroHeight="false" outlineLevelRow="0" outlineLevelCol="0"/>
  <cols>
    <col collapsed="false" customWidth="true" hidden="false" outlineLevel="0" max="1" min="1" style="126" width="10"/>
    <col collapsed="false" customWidth="true" hidden="false" outlineLevel="0" max="2" min="2" style="127" width="36.57"/>
    <col collapsed="false" customWidth="true" hidden="false" outlineLevel="0" max="3" min="3" style="128" width="14.28"/>
    <col collapsed="false" customWidth="true" hidden="false" outlineLevel="0" max="4" min="4" style="128" width="11.42"/>
    <col collapsed="false" customWidth="true" hidden="false" outlineLevel="0" max="5" min="5" style="128" width="10.85"/>
    <col collapsed="false" customWidth="false" hidden="false" outlineLevel="0" max="6" min="6" style="128" width="11.57"/>
    <col collapsed="false" customWidth="true" hidden="false" outlineLevel="0" max="7" min="7" style="128" width="12.57"/>
    <col collapsed="false" customWidth="true" hidden="false" outlineLevel="0" max="8" min="8" style="128" width="8.29"/>
    <col collapsed="false" customWidth="true" hidden="false" outlineLevel="0" max="9" min="9" style="128" width="10"/>
    <col collapsed="false" customWidth="true" hidden="false" outlineLevel="0" max="10" min="10" style="128" width="6.86"/>
    <col collapsed="false" customWidth="true" hidden="false" outlineLevel="0" max="11" min="11" style="128" width="13.86"/>
    <col collapsed="false" customWidth="true" hidden="false" outlineLevel="0" max="12" min="12" style="128" width="15.71"/>
    <col collapsed="false" customWidth="true" hidden="false" outlineLevel="0" max="1025" min="13" style="1" width="11.42"/>
  </cols>
  <sheetData>
    <row r="1" customFormat="false" ht="24" hidden="false" customHeight="true" outlineLevel="0" collapsed="false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="124" customFormat="true" ht="90" hidden="false" customHeight="false" outlineLevel="0" collapsed="false">
      <c r="A2" s="130" t="s">
        <v>38</v>
      </c>
      <c r="B2" s="130" t="s">
        <v>39</v>
      </c>
      <c r="C2" s="131" t="s">
        <v>40</v>
      </c>
      <c r="D2" s="130" t="s">
        <v>24</v>
      </c>
      <c r="E2" s="130" t="s">
        <v>25</v>
      </c>
      <c r="F2" s="130" t="s">
        <v>26</v>
      </c>
      <c r="G2" s="130" t="s">
        <v>27</v>
      </c>
      <c r="H2" s="130" t="s">
        <v>41</v>
      </c>
      <c r="I2" s="130" t="s">
        <v>42</v>
      </c>
      <c r="J2" s="130" t="s">
        <v>30</v>
      </c>
      <c r="K2" s="131" t="s">
        <v>43</v>
      </c>
      <c r="L2" s="131" t="s">
        <v>44</v>
      </c>
    </row>
    <row r="3" s="124" customFormat="true" ht="25.5" hidden="false" customHeight="false" outlineLevel="0" collapsed="false">
      <c r="A3" s="132"/>
      <c r="B3" s="133" t="s">
        <v>45</v>
      </c>
      <c r="C3" s="134"/>
      <c r="D3" s="135"/>
      <c r="E3" s="134"/>
      <c r="F3" s="135"/>
      <c r="G3" s="134"/>
      <c r="H3" s="135"/>
      <c r="I3" s="134"/>
      <c r="J3" s="135"/>
      <c r="K3" s="134"/>
      <c r="L3" s="136"/>
    </row>
    <row r="4" s="124" customFormat="true" ht="12.75" hidden="false" customHeight="true" outlineLevel="0" collapsed="false">
      <c r="A4" s="137" t="s">
        <v>46</v>
      </c>
      <c r="B4" s="138" t="s">
        <v>47</v>
      </c>
      <c r="C4" s="138"/>
      <c r="E4" s="138"/>
      <c r="G4" s="138"/>
      <c r="I4" s="138"/>
      <c r="K4" s="138"/>
      <c r="L4" s="139"/>
    </row>
    <row r="5" s="124" customFormat="true" ht="12.75" hidden="false" customHeight="false" outlineLevel="0" collapsed="false">
      <c r="A5" s="132" t="n">
        <v>3</v>
      </c>
      <c r="B5" s="140" t="s">
        <v>48</v>
      </c>
      <c r="C5" s="141" t="n">
        <f aca="false">SUM(C6+C10+C16)</f>
        <v>4377000</v>
      </c>
      <c r="D5" s="141" t="n">
        <f aca="false">SUM(D6+D10+D16)</f>
        <v>290000</v>
      </c>
      <c r="E5" s="141" t="n">
        <f aca="false">SUM(E6+E10+E16)</f>
        <v>17000</v>
      </c>
      <c r="F5" s="141" t="n">
        <f aca="false">SUM(F6+F10+F16)</f>
        <v>0</v>
      </c>
      <c r="G5" s="141" t="n">
        <f aca="false">SUM(G6+G10+G16)</f>
        <v>4064000</v>
      </c>
      <c r="H5" s="141" t="n">
        <f aca="false">SUM(H6+H10+H16)</f>
        <v>6000</v>
      </c>
      <c r="I5" s="141" t="n">
        <f aca="false">SUM(I6+I10+I16)</f>
        <v>0</v>
      </c>
      <c r="J5" s="142"/>
      <c r="K5" s="141" t="n">
        <f aca="false">SUM(K6+K10+K16)</f>
        <v>4417000</v>
      </c>
      <c r="L5" s="141" t="n">
        <f aca="false">SUM(L6+L10+L16)</f>
        <v>4473000</v>
      </c>
    </row>
    <row r="6" s="124" customFormat="true" ht="12.75" hidden="false" customHeight="false" outlineLevel="0" collapsed="false">
      <c r="A6" s="143" t="n">
        <v>31</v>
      </c>
      <c r="B6" s="144" t="s">
        <v>49</v>
      </c>
      <c r="C6" s="145" t="n">
        <f aca="false">SUM(D6+E6+F6+G6+H6+I6)</f>
        <v>4064000</v>
      </c>
      <c r="D6" s="40" t="n">
        <f aca="false">SUM(D7:D9)</f>
        <v>2000</v>
      </c>
      <c r="E6" s="141" t="n">
        <f aca="false">SUM(E7:E9)</f>
        <v>0</v>
      </c>
      <c r="F6" s="40" t="n">
        <f aca="false">SUM(F7:F9)</f>
        <v>0</v>
      </c>
      <c r="G6" s="141" t="n">
        <f aca="false">SUM(G7:G9)</f>
        <v>4062000</v>
      </c>
      <c r="H6" s="40" t="n">
        <f aca="false">SUM(H7:H9)</f>
        <v>0</v>
      </c>
      <c r="I6" s="141" t="n">
        <f aca="false">SUM(I7:I9)</f>
        <v>0</v>
      </c>
      <c r="J6" s="40"/>
      <c r="K6" s="141" t="n">
        <v>4100000</v>
      </c>
      <c r="L6" s="141" t="n">
        <v>4150000</v>
      </c>
    </row>
    <row r="7" customFormat="false" ht="12.75" hidden="false" customHeight="false" outlineLevel="0" collapsed="false">
      <c r="A7" s="146" t="n">
        <v>311</v>
      </c>
      <c r="B7" s="147" t="s">
        <v>50</v>
      </c>
      <c r="C7" s="148" t="n">
        <f aca="false">SUM(D7+E7+F7+G7+H7+I7)</f>
        <v>2904000</v>
      </c>
      <c r="D7" s="149"/>
      <c r="E7" s="150"/>
      <c r="F7" s="149"/>
      <c r="G7" s="150" t="n">
        <v>2904000</v>
      </c>
      <c r="H7" s="149"/>
      <c r="I7" s="150"/>
      <c r="J7" s="149"/>
      <c r="K7" s="150"/>
      <c r="L7" s="151"/>
    </row>
    <row r="8" customFormat="false" ht="12.75" hidden="false" customHeight="false" outlineLevel="0" collapsed="false">
      <c r="A8" s="152" t="n">
        <v>312</v>
      </c>
      <c r="B8" s="153" t="s">
        <v>51</v>
      </c>
      <c r="C8" s="148" t="n">
        <f aca="false">SUM(D8+E8+F8+G8+H8+I8)</f>
        <v>100000</v>
      </c>
      <c r="D8" s="23" t="n">
        <v>2000</v>
      </c>
      <c r="E8" s="154"/>
      <c r="F8" s="23"/>
      <c r="G8" s="154" t="n">
        <v>98000</v>
      </c>
      <c r="H8" s="23"/>
      <c r="I8" s="154"/>
      <c r="J8" s="23"/>
      <c r="K8" s="154"/>
      <c r="L8" s="155"/>
    </row>
    <row r="9" customFormat="false" ht="12.75" hidden="false" customHeight="false" outlineLevel="0" collapsed="false">
      <c r="A9" s="146" t="n">
        <v>313</v>
      </c>
      <c r="B9" s="147" t="s">
        <v>52</v>
      </c>
      <c r="C9" s="156" t="n">
        <f aca="false">SUM(D9+E9+F9+G9+H9+I9)</f>
        <v>1060000</v>
      </c>
      <c r="D9" s="149"/>
      <c r="E9" s="150"/>
      <c r="F9" s="149"/>
      <c r="G9" s="150" t="n">
        <v>1060000</v>
      </c>
      <c r="H9" s="149"/>
      <c r="I9" s="150"/>
      <c r="J9" s="149"/>
      <c r="K9" s="150"/>
      <c r="L9" s="151"/>
    </row>
    <row r="10" s="124" customFormat="true" ht="12.75" hidden="false" customHeight="false" outlineLevel="0" collapsed="false">
      <c r="A10" s="143" t="n">
        <v>32</v>
      </c>
      <c r="B10" s="144" t="s">
        <v>53</v>
      </c>
      <c r="C10" s="145" t="n">
        <f aca="false">SUM(C11:C15)</f>
        <v>311000</v>
      </c>
      <c r="D10" s="40" t="n">
        <f aca="false">SUM(D11:D15)</f>
        <v>286000</v>
      </c>
      <c r="E10" s="141" t="n">
        <f aca="false">SUM(E11:E15)</f>
        <v>17000</v>
      </c>
      <c r="F10" s="40" t="n">
        <f aca="false">SUM(F11:F15)</f>
        <v>0</v>
      </c>
      <c r="G10" s="145" t="n">
        <f aca="false">SUM(G11:G15)</f>
        <v>2000</v>
      </c>
      <c r="H10" s="145" t="n">
        <f aca="false">SUM(H11:H15)</f>
        <v>6000</v>
      </c>
      <c r="I10" s="145" t="n">
        <f aca="false">SUM(I11:I15)</f>
        <v>0</v>
      </c>
      <c r="J10" s="40"/>
      <c r="K10" s="145" t="n">
        <v>315000</v>
      </c>
      <c r="L10" s="145" t="n">
        <v>320000</v>
      </c>
    </row>
    <row r="11" customFormat="false" ht="12.75" hidden="false" customHeight="false" outlineLevel="0" collapsed="false">
      <c r="A11" s="146" t="n">
        <v>321</v>
      </c>
      <c r="B11" s="147" t="s">
        <v>54</v>
      </c>
      <c r="C11" s="148" t="n">
        <f aca="false">SUM(D11+E11+F11+G11+H11+I11)</f>
        <v>182000</v>
      </c>
      <c r="D11" s="149" t="n">
        <v>180000</v>
      </c>
      <c r="E11" s="150" t="n">
        <v>2000</v>
      </c>
      <c r="F11" s="149"/>
      <c r="G11" s="150"/>
      <c r="H11" s="149"/>
      <c r="I11" s="150"/>
      <c r="J11" s="149"/>
      <c r="K11" s="150"/>
      <c r="L11" s="151"/>
    </row>
    <row r="12" customFormat="false" ht="12.75" hidden="false" customHeight="false" outlineLevel="0" collapsed="false">
      <c r="A12" s="152" t="n">
        <v>322</v>
      </c>
      <c r="B12" s="153" t="s">
        <v>55</v>
      </c>
      <c r="C12" s="148" t="n">
        <f aca="false">SUM(D12+E12+F12+G12+H12+I12)</f>
        <v>62000</v>
      </c>
      <c r="D12" s="23" t="n">
        <v>50000</v>
      </c>
      <c r="E12" s="154" t="n">
        <v>10000</v>
      </c>
      <c r="F12" s="23"/>
      <c r="G12" s="154" t="n">
        <v>1000</v>
      </c>
      <c r="H12" s="23" t="n">
        <v>1000</v>
      </c>
      <c r="I12" s="154"/>
      <c r="J12" s="23"/>
      <c r="K12" s="154"/>
      <c r="L12" s="155"/>
    </row>
    <row r="13" customFormat="false" ht="12.75" hidden="false" customHeight="false" outlineLevel="0" collapsed="false">
      <c r="A13" s="146" t="n">
        <v>323</v>
      </c>
      <c r="B13" s="157" t="s">
        <v>56</v>
      </c>
      <c r="C13" s="156" t="n">
        <f aca="false">SUM(D13+E13+F13+G13+H13+I13)</f>
        <v>48000</v>
      </c>
      <c r="D13" s="149" t="n">
        <v>40000</v>
      </c>
      <c r="E13" s="150" t="n">
        <v>5000</v>
      </c>
      <c r="F13" s="149"/>
      <c r="G13" s="150" t="n">
        <v>1000</v>
      </c>
      <c r="H13" s="149" t="n">
        <v>2000</v>
      </c>
      <c r="I13" s="150"/>
      <c r="J13" s="149"/>
      <c r="K13" s="150"/>
      <c r="L13" s="151"/>
    </row>
    <row r="14" customFormat="false" ht="12.75" hidden="false" customHeight="false" outlineLevel="0" collapsed="false">
      <c r="A14" s="146" t="n">
        <v>324</v>
      </c>
      <c r="B14" s="157" t="s">
        <v>57</v>
      </c>
      <c r="C14" s="158" t="n">
        <f aca="false">SUM(D14+E14+F14+G14+H14+I14)</f>
        <v>1000</v>
      </c>
      <c r="D14" s="149" t="n">
        <v>1000</v>
      </c>
      <c r="E14" s="150"/>
      <c r="F14" s="149"/>
      <c r="G14" s="150"/>
      <c r="H14" s="149"/>
      <c r="I14" s="150"/>
      <c r="J14" s="149"/>
      <c r="K14" s="150"/>
      <c r="L14" s="151"/>
    </row>
    <row r="15" customFormat="false" ht="12.75" hidden="false" customHeight="false" outlineLevel="0" collapsed="false">
      <c r="A15" s="152" t="n">
        <v>329</v>
      </c>
      <c r="B15" s="153" t="s">
        <v>58</v>
      </c>
      <c r="C15" s="159" t="n">
        <f aca="false">SUM(D15+E15+F15+G15+H15+I15)</f>
        <v>18000</v>
      </c>
      <c r="D15" s="23" t="n">
        <v>15000</v>
      </c>
      <c r="E15" s="154"/>
      <c r="F15" s="23"/>
      <c r="G15" s="154"/>
      <c r="H15" s="23" t="n">
        <v>3000</v>
      </c>
      <c r="I15" s="154"/>
      <c r="J15" s="23"/>
      <c r="K15" s="154"/>
      <c r="L15" s="155"/>
    </row>
    <row r="16" s="124" customFormat="true" ht="12.75" hidden="false" customHeight="false" outlineLevel="0" collapsed="false">
      <c r="A16" s="132" t="n">
        <v>34</v>
      </c>
      <c r="B16" s="140" t="s">
        <v>59</v>
      </c>
      <c r="C16" s="141" t="n">
        <f aca="false">SUM(D16+E16+F16+G16+H16+I16)</f>
        <v>2000</v>
      </c>
      <c r="D16" s="142" t="n">
        <f aca="false">D17</f>
        <v>2000</v>
      </c>
      <c r="E16" s="141" t="n">
        <f aca="false">E17</f>
        <v>0</v>
      </c>
      <c r="F16" s="141" t="n">
        <f aca="false">F17</f>
        <v>0</v>
      </c>
      <c r="G16" s="141" t="n">
        <f aca="false">G17</f>
        <v>0</v>
      </c>
      <c r="H16" s="141" t="n">
        <f aca="false">H17</f>
        <v>0</v>
      </c>
      <c r="I16" s="141" t="n">
        <f aca="false">I17</f>
        <v>0</v>
      </c>
      <c r="J16" s="142"/>
      <c r="K16" s="141" t="n">
        <v>2000</v>
      </c>
      <c r="L16" s="141" t="n">
        <v>3000</v>
      </c>
    </row>
    <row r="17" customFormat="false" ht="12.75" hidden="false" customHeight="false" outlineLevel="0" collapsed="false">
      <c r="A17" s="152" t="n">
        <v>343</v>
      </c>
      <c r="B17" s="153" t="s">
        <v>60</v>
      </c>
      <c r="C17" s="154" t="n">
        <v>2000</v>
      </c>
      <c r="D17" s="23" t="n">
        <v>2000</v>
      </c>
      <c r="E17" s="154"/>
      <c r="F17" s="23"/>
      <c r="G17" s="154"/>
      <c r="H17" s="23"/>
      <c r="I17" s="154"/>
      <c r="J17" s="23"/>
      <c r="K17" s="154"/>
      <c r="L17" s="155"/>
    </row>
    <row r="18" s="124" customFormat="true" ht="25.5" hidden="false" customHeight="false" outlineLevel="0" collapsed="false">
      <c r="A18" s="160" t="n">
        <v>4</v>
      </c>
      <c r="B18" s="161" t="s">
        <v>61</v>
      </c>
      <c r="C18" s="162" t="n">
        <f aca="false">C19</f>
        <v>44000</v>
      </c>
      <c r="D18" s="162" t="n">
        <f aca="false">D19</f>
        <v>35000</v>
      </c>
      <c r="E18" s="162" t="n">
        <f aca="false">E19</f>
        <v>2000</v>
      </c>
      <c r="F18" s="162" t="n">
        <f aca="false">F19</f>
        <v>0</v>
      </c>
      <c r="G18" s="162" t="n">
        <f aca="false">G19</f>
        <v>3000</v>
      </c>
      <c r="H18" s="162" t="n">
        <f aca="false">H19</f>
        <v>4000</v>
      </c>
      <c r="I18" s="162" t="n">
        <f aca="false">I19</f>
        <v>0</v>
      </c>
      <c r="J18" s="162"/>
      <c r="K18" s="162" t="n">
        <f aca="false">K19</f>
        <v>50000</v>
      </c>
      <c r="L18" s="162" t="n">
        <f aca="false">L19</f>
        <v>55000</v>
      </c>
    </row>
    <row r="19" s="124" customFormat="true" ht="25.5" hidden="false" customHeight="false" outlineLevel="0" collapsed="false">
      <c r="A19" s="132" t="n">
        <v>42</v>
      </c>
      <c r="B19" s="140" t="s">
        <v>62</v>
      </c>
      <c r="C19" s="141" t="n">
        <f aca="false">SUM(C20:C22)</f>
        <v>44000</v>
      </c>
      <c r="D19" s="141" t="n">
        <f aca="false">SUM(D20:D22)</f>
        <v>35000</v>
      </c>
      <c r="E19" s="141" t="n">
        <f aca="false">SUM(E20+E22)</f>
        <v>2000</v>
      </c>
      <c r="F19" s="141" t="n">
        <f aca="false">SUM(F20+F22)</f>
        <v>0</v>
      </c>
      <c r="G19" s="141" t="n">
        <f aca="false">SUM(G20+G22)</f>
        <v>3000</v>
      </c>
      <c r="H19" s="141" t="n">
        <f aca="false">SUM(H20+H22)</f>
        <v>4000</v>
      </c>
      <c r="I19" s="141" t="n">
        <f aca="false">SUM(I20+I22)</f>
        <v>0</v>
      </c>
      <c r="J19" s="141"/>
      <c r="K19" s="141" t="n">
        <v>50000</v>
      </c>
      <c r="L19" s="141" t="n">
        <v>55000</v>
      </c>
    </row>
    <row r="20" customFormat="false" ht="12.75" hidden="false" customHeight="false" outlineLevel="0" collapsed="false">
      <c r="A20" s="163" t="n">
        <v>422</v>
      </c>
      <c r="B20" s="164" t="s">
        <v>63</v>
      </c>
      <c r="C20" s="156" t="n">
        <f aca="false">SUM(D20+E20+F20+G20+H20+I20)</f>
        <v>41000</v>
      </c>
      <c r="D20" s="165" t="n">
        <v>35000</v>
      </c>
      <c r="E20" s="166" t="n">
        <v>2000</v>
      </c>
      <c r="F20" s="165"/>
      <c r="G20" s="166"/>
      <c r="H20" s="165" t="n">
        <v>4000</v>
      </c>
      <c r="I20" s="166"/>
      <c r="J20" s="165"/>
      <c r="K20" s="166"/>
      <c r="L20" s="167"/>
    </row>
    <row r="21" customFormat="false" ht="12.75" hidden="false" customHeight="false" outlineLevel="0" collapsed="false">
      <c r="A21" s="163" t="n">
        <v>423</v>
      </c>
      <c r="B21" s="164" t="s">
        <v>64</v>
      </c>
      <c r="C21" s="156" t="n">
        <f aca="false">SUM(D21+E21+F21+G21+H21+I21)</f>
        <v>0</v>
      </c>
      <c r="D21" s="165" t="n">
        <v>0</v>
      </c>
      <c r="E21" s="166"/>
      <c r="F21" s="165"/>
      <c r="G21" s="166"/>
      <c r="H21" s="165"/>
      <c r="I21" s="166"/>
      <c r="J21" s="165"/>
      <c r="K21" s="166"/>
      <c r="L21" s="167"/>
    </row>
    <row r="22" customFormat="false" ht="12.75" hidden="false" customHeight="false" outlineLevel="0" collapsed="false">
      <c r="A22" s="163" t="n">
        <v>424</v>
      </c>
      <c r="B22" s="157" t="s">
        <v>65</v>
      </c>
      <c r="C22" s="156" t="n">
        <v>3000</v>
      </c>
      <c r="D22" s="165"/>
      <c r="E22" s="166"/>
      <c r="F22" s="165"/>
      <c r="G22" s="166" t="n">
        <v>3000</v>
      </c>
      <c r="H22" s="165"/>
      <c r="I22" s="166"/>
      <c r="J22" s="165"/>
      <c r="K22" s="166"/>
      <c r="L22" s="167"/>
    </row>
    <row r="23" customFormat="false" ht="15" hidden="false" customHeight="false" outlineLevel="0" collapsed="false">
      <c r="A23" s="132"/>
      <c r="B23" s="168" t="s">
        <v>66</v>
      </c>
      <c r="C23" s="169" t="n">
        <f aca="false">SUM(C5+C18)</f>
        <v>4421000</v>
      </c>
      <c r="D23" s="169" t="n">
        <f aca="false">SUM(D5+D18)</f>
        <v>325000</v>
      </c>
      <c r="E23" s="169" t="n">
        <f aca="false">SUM(E5+E18)</f>
        <v>19000</v>
      </c>
      <c r="F23" s="169" t="n">
        <f aca="false">SUM(F5+F18)</f>
        <v>0</v>
      </c>
      <c r="G23" s="169" t="n">
        <f aca="false">SUM(G5+G18)</f>
        <v>4067000</v>
      </c>
      <c r="H23" s="169" t="n">
        <f aca="false">SUM(H5+H18)</f>
        <v>10000</v>
      </c>
      <c r="I23" s="169" t="n">
        <f aca="false">SUM(I5+I18)</f>
        <v>0</v>
      </c>
      <c r="J23" s="169"/>
      <c r="K23" s="169" t="n">
        <f aca="false">SUM(K5+K18)</f>
        <v>4467000</v>
      </c>
      <c r="L23" s="169" t="n">
        <f aca="false">SUM(L5+L18)</f>
        <v>4528000</v>
      </c>
    </row>
    <row r="24" s="124" customFormat="true" ht="12.75" hidden="false" customHeight="false" outlineLevel="0" collapsed="false">
      <c r="A24" s="170"/>
      <c r="B24" s="17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="124" customFormat="true" ht="12.75" hidden="false" customHeight="false" outlineLevel="0" collapsed="false">
      <c r="A25" s="170"/>
      <c r="B25" s="17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="1" customFormat="true" ht="12.75" hidden="false" customHeight="false" outlineLevel="0" collapsed="false">
      <c r="A26" s="170"/>
      <c r="B26" s="171"/>
    </row>
    <row r="27" s="1" customFormat="true" ht="12.75" hidden="false" customHeight="false" outlineLevel="0" collapsed="false">
      <c r="A27" s="170"/>
      <c r="B27" s="171" t="s">
        <v>67</v>
      </c>
    </row>
    <row r="28" s="1" customFormat="true" ht="12.75" hidden="false" customHeight="false" outlineLevel="0" collapsed="false">
      <c r="A28" s="170"/>
      <c r="B28" s="171"/>
    </row>
    <row r="29" s="124" customFormat="true" ht="12.75" hidden="false" customHeight="false" outlineLevel="0" collapsed="false">
      <c r="A29" s="170"/>
      <c r="B29" s="17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="1" customFormat="true" ht="12.75" hidden="false" customHeight="false" outlineLevel="0" collapsed="false">
      <c r="A30" s="170"/>
      <c r="B30" s="171"/>
    </row>
    <row r="31" s="1" customFormat="true" ht="12.75" hidden="false" customHeight="false" outlineLevel="0" collapsed="false">
      <c r="A31" s="170"/>
      <c r="B31" s="171"/>
    </row>
    <row r="32" s="1" customFormat="true" ht="12.75" hidden="false" customHeight="false" outlineLevel="0" collapsed="false">
      <c r="A32" s="170"/>
      <c r="B32" s="171"/>
    </row>
    <row r="33" s="1" customFormat="true" ht="12.75" hidden="false" customHeight="false" outlineLevel="0" collapsed="false">
      <c r="A33" s="170"/>
      <c r="B33" s="171"/>
    </row>
    <row r="34" s="124" customFormat="true" ht="12.75" hidden="false" customHeight="false" outlineLevel="0" collapsed="false">
      <c r="A34" s="170"/>
      <c r="B34" s="17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="1" customFormat="true" ht="12.75" hidden="false" customHeight="false" outlineLevel="0" collapsed="false">
      <c r="A35" s="170"/>
      <c r="B35" s="171"/>
    </row>
    <row r="36" s="1" customFormat="true" ht="12.75" hidden="false" customHeight="false" outlineLevel="0" collapsed="false">
      <c r="A36" s="170"/>
      <c r="B36" s="171"/>
    </row>
    <row r="37" s="124" customFormat="true" ht="12.75" hidden="false" customHeight="false" outlineLevel="0" collapsed="false">
      <c r="A37" s="170"/>
      <c r="B37" s="17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="124" customFormat="true" ht="12.75" hidden="false" customHeight="false" outlineLevel="0" collapsed="false">
      <c r="A38" s="170"/>
      <c r="B38" s="17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="124" customFormat="true" ht="12.75" hidden="false" customHeight="false" outlineLevel="0" collapsed="false">
      <c r="A39" s="170"/>
      <c r="B39" s="17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="1" customFormat="true" ht="12.75" hidden="false" customHeight="false" outlineLevel="0" collapsed="false">
      <c r="A40" s="170"/>
      <c r="B40" s="171"/>
    </row>
    <row r="41" s="1" customFormat="true" ht="12.75" hidden="false" customHeight="false" outlineLevel="0" collapsed="false">
      <c r="A41" s="170"/>
      <c r="B41" s="171"/>
    </row>
    <row r="42" s="1" customFormat="true" ht="12.75" hidden="false" customHeight="false" outlineLevel="0" collapsed="false">
      <c r="A42" s="170"/>
      <c r="B42" s="171"/>
    </row>
    <row r="43" s="124" customFormat="true" ht="12.75" hidden="false" customHeight="false" outlineLevel="0" collapsed="false">
      <c r="A43" s="170"/>
      <c r="B43" s="17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="1" customFormat="true" ht="12.75" hidden="false" customHeight="false" outlineLevel="0" collapsed="false">
      <c r="A44" s="170"/>
      <c r="B44" s="171"/>
    </row>
    <row r="45" s="1" customFormat="true" ht="12.75" hidden="false" customHeight="false" outlineLevel="0" collapsed="false">
      <c r="A45" s="170"/>
      <c r="B45" s="171"/>
    </row>
    <row r="46" s="1" customFormat="true" ht="12.75" hidden="false" customHeight="false" outlineLevel="0" collapsed="false">
      <c r="A46" s="170"/>
      <c r="B46" s="171"/>
    </row>
    <row r="47" s="1" customFormat="true" ht="12.75" hidden="false" customHeight="false" outlineLevel="0" collapsed="false">
      <c r="A47" s="170"/>
      <c r="B47" s="171"/>
    </row>
    <row r="48" s="124" customFormat="true" ht="12.75" hidden="false" customHeight="false" outlineLevel="0" collapsed="false">
      <c r="A48" s="170"/>
      <c r="B48" s="17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="1" customFormat="true" ht="12.75" hidden="false" customHeight="false" outlineLevel="0" collapsed="false">
      <c r="A49" s="170"/>
      <c r="B49" s="171"/>
    </row>
    <row r="50" s="124" customFormat="true" ht="12.75" hidden="false" customHeight="false" outlineLevel="0" collapsed="false">
      <c r="A50" s="170"/>
      <c r="B50" s="17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="124" customFormat="true" ht="12.75" hidden="false" customHeight="false" outlineLevel="0" collapsed="false">
      <c r="A51" s="170"/>
      <c r="B51" s="17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="1" customFormat="true" ht="12.75" hidden="false" customHeight="false" outlineLevel="0" collapsed="false">
      <c r="A52" s="170"/>
      <c r="B52" s="171"/>
    </row>
    <row r="53" s="1" customFormat="true" ht="12.75" hidden="false" customHeight="false" outlineLevel="0" collapsed="false">
      <c r="A53" s="170"/>
      <c r="B53" s="171"/>
    </row>
    <row r="54" s="1" customFormat="true" ht="12.75" hidden="false" customHeight="false" outlineLevel="0" collapsed="false">
      <c r="A54" s="170"/>
      <c r="B54" s="171"/>
    </row>
    <row r="55" s="1" customFormat="true" ht="12.75" hidden="false" customHeight="false" outlineLevel="0" collapsed="false">
      <c r="A55" s="170"/>
      <c r="B55" s="171"/>
    </row>
    <row r="56" s="1" customFormat="true" ht="12.75" hidden="false" customHeight="false" outlineLevel="0" collapsed="false">
      <c r="A56" s="170"/>
      <c r="B56" s="171"/>
    </row>
    <row r="57" s="1" customFormat="true" ht="12.75" hidden="false" customHeight="false" outlineLevel="0" collapsed="false">
      <c r="A57" s="170"/>
      <c r="B57" s="171"/>
    </row>
    <row r="58" s="1" customFormat="true" ht="12.75" hidden="false" customHeight="false" outlineLevel="0" collapsed="false">
      <c r="A58" s="170"/>
      <c r="B58" s="171"/>
    </row>
    <row r="59" s="1" customFormat="true" ht="12.75" hidden="false" customHeight="false" outlineLevel="0" collapsed="false">
      <c r="A59" s="170"/>
      <c r="B59" s="171"/>
    </row>
    <row r="60" s="1" customFormat="true" ht="12.75" hidden="false" customHeight="false" outlineLevel="0" collapsed="false">
      <c r="A60" s="170"/>
      <c r="B60" s="171"/>
    </row>
    <row r="61" s="1" customFormat="true" ht="12.75" hidden="false" customHeight="false" outlineLevel="0" collapsed="false">
      <c r="A61" s="170"/>
      <c r="B61" s="171"/>
    </row>
    <row r="62" s="1" customFormat="true" ht="12.75" hidden="false" customHeight="false" outlineLevel="0" collapsed="false">
      <c r="A62" s="170"/>
      <c r="B62" s="171"/>
    </row>
    <row r="63" s="1" customFormat="true" ht="12.75" hidden="false" customHeight="false" outlineLevel="0" collapsed="false">
      <c r="A63" s="170"/>
      <c r="B63" s="171"/>
    </row>
    <row r="64" s="1" customFormat="true" ht="12.75" hidden="false" customHeight="false" outlineLevel="0" collapsed="false">
      <c r="A64" s="170"/>
      <c r="B64" s="171"/>
    </row>
    <row r="65" s="1" customFormat="true" ht="12.75" hidden="false" customHeight="false" outlineLevel="0" collapsed="false">
      <c r="A65" s="170"/>
      <c r="B65" s="171"/>
    </row>
    <row r="66" s="1" customFormat="true" ht="12.75" hidden="false" customHeight="false" outlineLevel="0" collapsed="false">
      <c r="A66" s="170"/>
      <c r="B66" s="171"/>
    </row>
    <row r="67" s="1" customFormat="true" ht="12.75" hidden="false" customHeight="false" outlineLevel="0" collapsed="false">
      <c r="A67" s="170"/>
      <c r="B67" s="171"/>
    </row>
    <row r="68" s="1" customFormat="true" ht="12.75" hidden="false" customHeight="false" outlineLevel="0" collapsed="false">
      <c r="A68" s="170"/>
      <c r="B68" s="171"/>
    </row>
    <row r="69" s="1" customFormat="true" ht="12.75" hidden="false" customHeight="false" outlineLevel="0" collapsed="false">
      <c r="A69" s="170"/>
      <c r="B69" s="171"/>
    </row>
    <row r="70" s="1" customFormat="true" ht="12.75" hidden="false" customHeight="false" outlineLevel="0" collapsed="false">
      <c r="A70" s="170"/>
      <c r="B70" s="171"/>
    </row>
    <row r="71" s="1" customFormat="true" ht="12.75" hidden="false" customHeight="false" outlineLevel="0" collapsed="false">
      <c r="A71" s="170"/>
      <c r="B71" s="171"/>
    </row>
    <row r="72" s="1" customFormat="true" ht="12.75" hidden="false" customHeight="false" outlineLevel="0" collapsed="false">
      <c r="A72" s="170"/>
      <c r="B72" s="171"/>
    </row>
    <row r="73" s="1" customFormat="true" ht="12.75" hidden="false" customHeight="false" outlineLevel="0" collapsed="false">
      <c r="A73" s="170"/>
      <c r="B73" s="171"/>
    </row>
    <row r="74" s="1" customFormat="true" ht="12.75" hidden="false" customHeight="false" outlineLevel="0" collapsed="false">
      <c r="A74" s="170"/>
      <c r="B74" s="171"/>
    </row>
    <row r="75" s="1" customFormat="true" ht="12.75" hidden="false" customHeight="false" outlineLevel="0" collapsed="false">
      <c r="A75" s="170"/>
      <c r="B75" s="171"/>
    </row>
    <row r="76" s="1" customFormat="true" ht="12.75" hidden="false" customHeight="false" outlineLevel="0" collapsed="false">
      <c r="A76" s="170"/>
      <c r="B76" s="171"/>
    </row>
    <row r="77" s="1" customFormat="true" ht="12.75" hidden="false" customHeight="false" outlineLevel="0" collapsed="false">
      <c r="A77" s="170"/>
      <c r="B77" s="171"/>
    </row>
    <row r="78" s="1" customFormat="true" ht="12.75" hidden="false" customHeight="false" outlineLevel="0" collapsed="false">
      <c r="A78" s="170"/>
      <c r="B78" s="171"/>
    </row>
    <row r="79" s="1" customFormat="true" ht="12.75" hidden="false" customHeight="false" outlineLevel="0" collapsed="false">
      <c r="A79" s="170"/>
      <c r="B79" s="171"/>
    </row>
    <row r="80" s="1" customFormat="true" ht="12.75" hidden="false" customHeight="false" outlineLevel="0" collapsed="false">
      <c r="A80" s="170"/>
      <c r="B80" s="171"/>
    </row>
    <row r="81" s="1" customFormat="true" ht="12.75" hidden="false" customHeight="false" outlineLevel="0" collapsed="false">
      <c r="A81" s="170"/>
      <c r="B81" s="171"/>
    </row>
    <row r="82" s="1" customFormat="true" ht="12.75" hidden="false" customHeight="false" outlineLevel="0" collapsed="false">
      <c r="A82" s="170"/>
      <c r="B82" s="171"/>
    </row>
    <row r="83" s="1" customFormat="true" ht="12.75" hidden="false" customHeight="false" outlineLevel="0" collapsed="false">
      <c r="A83" s="170"/>
      <c r="B83" s="171"/>
    </row>
    <row r="84" s="1" customFormat="true" ht="12.75" hidden="false" customHeight="false" outlineLevel="0" collapsed="false">
      <c r="A84" s="170"/>
      <c r="B84" s="171"/>
    </row>
    <row r="85" s="1" customFormat="true" ht="12.75" hidden="false" customHeight="false" outlineLevel="0" collapsed="false">
      <c r="A85" s="170"/>
      <c r="B85" s="171"/>
    </row>
    <row r="86" s="1" customFormat="true" ht="12.75" hidden="false" customHeight="false" outlineLevel="0" collapsed="false">
      <c r="A86" s="170"/>
      <c r="B86" s="171"/>
    </row>
    <row r="87" s="1" customFormat="true" ht="12.75" hidden="false" customHeight="false" outlineLevel="0" collapsed="false">
      <c r="A87" s="170"/>
      <c r="B87" s="171"/>
    </row>
    <row r="88" s="1" customFormat="true" ht="12.75" hidden="false" customHeight="false" outlineLevel="0" collapsed="false">
      <c r="A88" s="170"/>
      <c r="B88" s="171"/>
    </row>
    <row r="89" s="1" customFormat="true" ht="12.75" hidden="false" customHeight="false" outlineLevel="0" collapsed="false">
      <c r="A89" s="170"/>
      <c r="B89" s="171"/>
    </row>
    <row r="90" s="1" customFormat="true" ht="12.75" hidden="false" customHeight="false" outlineLevel="0" collapsed="false">
      <c r="A90" s="170"/>
      <c r="B90" s="171"/>
    </row>
    <row r="91" s="1" customFormat="true" ht="12.75" hidden="false" customHeight="false" outlineLevel="0" collapsed="false">
      <c r="A91" s="170"/>
      <c r="B91" s="171"/>
    </row>
    <row r="92" s="1" customFormat="true" ht="12.75" hidden="false" customHeight="false" outlineLevel="0" collapsed="false">
      <c r="A92" s="170"/>
      <c r="B92" s="171"/>
    </row>
    <row r="93" s="1" customFormat="true" ht="12.75" hidden="false" customHeight="false" outlineLevel="0" collapsed="false">
      <c r="A93" s="170"/>
      <c r="B93" s="171"/>
    </row>
    <row r="94" s="1" customFormat="true" ht="12.75" hidden="false" customHeight="false" outlineLevel="0" collapsed="false">
      <c r="A94" s="170"/>
      <c r="B94" s="171"/>
    </row>
    <row r="95" s="1" customFormat="true" ht="12.75" hidden="false" customHeight="false" outlineLevel="0" collapsed="false">
      <c r="A95" s="170"/>
      <c r="B95" s="171"/>
    </row>
    <row r="96" s="1" customFormat="true" ht="12.75" hidden="false" customHeight="false" outlineLevel="0" collapsed="false">
      <c r="A96" s="170"/>
      <c r="B96" s="171"/>
    </row>
    <row r="97" s="1" customFormat="true" ht="12.75" hidden="false" customHeight="false" outlineLevel="0" collapsed="false">
      <c r="A97" s="170"/>
      <c r="B97" s="171"/>
    </row>
    <row r="98" s="1" customFormat="true" ht="12.75" hidden="false" customHeight="false" outlineLevel="0" collapsed="false">
      <c r="A98" s="170"/>
      <c r="B98" s="171"/>
    </row>
    <row r="99" s="1" customFormat="true" ht="12.75" hidden="false" customHeight="false" outlineLevel="0" collapsed="false">
      <c r="A99" s="170"/>
      <c r="B99" s="171"/>
    </row>
    <row r="100" s="1" customFormat="true" ht="12.75" hidden="false" customHeight="false" outlineLevel="0" collapsed="false">
      <c r="A100" s="170"/>
      <c r="B100" s="171"/>
    </row>
    <row r="101" s="1" customFormat="true" ht="12.75" hidden="false" customHeight="false" outlineLevel="0" collapsed="false">
      <c r="A101" s="170"/>
      <c r="B101" s="171"/>
    </row>
    <row r="102" s="1" customFormat="true" ht="12.75" hidden="false" customHeight="false" outlineLevel="0" collapsed="false">
      <c r="A102" s="170"/>
      <c r="B102" s="171"/>
    </row>
    <row r="103" s="1" customFormat="true" ht="12.75" hidden="false" customHeight="false" outlineLevel="0" collapsed="false">
      <c r="A103" s="170"/>
      <c r="B103" s="171"/>
    </row>
    <row r="104" s="1" customFormat="true" ht="12.75" hidden="false" customHeight="false" outlineLevel="0" collapsed="false">
      <c r="A104" s="170"/>
      <c r="B104" s="171"/>
    </row>
    <row r="105" s="1" customFormat="true" ht="12.75" hidden="false" customHeight="false" outlineLevel="0" collapsed="false">
      <c r="A105" s="170"/>
      <c r="B105" s="171"/>
    </row>
    <row r="106" s="1" customFormat="true" ht="12.75" hidden="false" customHeight="false" outlineLevel="0" collapsed="false">
      <c r="A106" s="170"/>
      <c r="B106" s="171"/>
    </row>
    <row r="107" s="1" customFormat="true" ht="12.75" hidden="false" customHeight="false" outlineLevel="0" collapsed="false">
      <c r="A107" s="170"/>
      <c r="B107" s="171"/>
    </row>
    <row r="108" s="1" customFormat="true" ht="12.75" hidden="false" customHeight="false" outlineLevel="0" collapsed="false">
      <c r="A108" s="170"/>
      <c r="B108" s="171"/>
    </row>
    <row r="109" s="1" customFormat="true" ht="12.75" hidden="false" customHeight="false" outlineLevel="0" collapsed="false">
      <c r="A109" s="170"/>
      <c r="B109" s="171"/>
    </row>
    <row r="110" s="1" customFormat="true" ht="12.75" hidden="false" customHeight="false" outlineLevel="0" collapsed="false">
      <c r="A110" s="170"/>
      <c r="B110" s="171"/>
    </row>
    <row r="111" s="1" customFormat="true" ht="12.75" hidden="false" customHeight="false" outlineLevel="0" collapsed="false">
      <c r="A111" s="170"/>
      <c r="B111" s="171"/>
    </row>
    <row r="112" s="1" customFormat="true" ht="12.75" hidden="false" customHeight="false" outlineLevel="0" collapsed="false">
      <c r="A112" s="170"/>
      <c r="B112" s="171"/>
    </row>
    <row r="113" s="1" customFormat="true" ht="12.75" hidden="false" customHeight="false" outlineLevel="0" collapsed="false">
      <c r="A113" s="170"/>
      <c r="B113" s="171"/>
    </row>
    <row r="114" s="1" customFormat="true" ht="12.75" hidden="false" customHeight="false" outlineLevel="0" collapsed="false">
      <c r="A114" s="170"/>
      <c r="B114" s="171"/>
    </row>
    <row r="115" s="1" customFormat="true" ht="12.75" hidden="false" customHeight="false" outlineLevel="0" collapsed="false">
      <c r="A115" s="170"/>
      <c r="B115" s="171"/>
    </row>
    <row r="116" s="1" customFormat="true" ht="12.75" hidden="false" customHeight="false" outlineLevel="0" collapsed="false">
      <c r="A116" s="170"/>
      <c r="B116" s="171"/>
    </row>
    <row r="117" s="1" customFormat="true" ht="12.75" hidden="false" customHeight="false" outlineLevel="0" collapsed="false">
      <c r="A117" s="170"/>
      <c r="B117" s="171"/>
    </row>
    <row r="118" s="1" customFormat="true" ht="12.75" hidden="false" customHeight="false" outlineLevel="0" collapsed="false">
      <c r="A118" s="170"/>
      <c r="B118" s="171"/>
    </row>
    <row r="119" s="1" customFormat="true" ht="12.75" hidden="false" customHeight="false" outlineLevel="0" collapsed="false">
      <c r="A119" s="170"/>
      <c r="B119" s="171"/>
    </row>
    <row r="120" s="1" customFormat="true" ht="12.75" hidden="false" customHeight="false" outlineLevel="0" collapsed="false">
      <c r="A120" s="170"/>
      <c r="B120" s="171"/>
    </row>
    <row r="121" s="1" customFormat="true" ht="12.75" hidden="false" customHeight="false" outlineLevel="0" collapsed="false">
      <c r="A121" s="170"/>
      <c r="B121" s="171"/>
    </row>
    <row r="122" s="1" customFormat="true" ht="12.75" hidden="false" customHeight="false" outlineLevel="0" collapsed="false">
      <c r="A122" s="170"/>
      <c r="B122" s="171"/>
    </row>
    <row r="123" s="1" customFormat="true" ht="12.75" hidden="false" customHeight="false" outlineLevel="0" collapsed="false">
      <c r="A123" s="170"/>
      <c r="B123" s="171"/>
    </row>
    <row r="124" s="1" customFormat="true" ht="12.75" hidden="false" customHeight="false" outlineLevel="0" collapsed="false">
      <c r="A124" s="170"/>
      <c r="B124" s="171"/>
    </row>
    <row r="125" s="1" customFormat="true" ht="12.75" hidden="false" customHeight="false" outlineLevel="0" collapsed="false">
      <c r="A125" s="170"/>
      <c r="B125" s="171"/>
    </row>
    <row r="126" s="1" customFormat="true" ht="12.75" hidden="false" customHeight="false" outlineLevel="0" collapsed="false">
      <c r="A126" s="170"/>
      <c r="B126" s="171"/>
    </row>
    <row r="127" s="1" customFormat="true" ht="12.75" hidden="false" customHeight="false" outlineLevel="0" collapsed="false">
      <c r="A127" s="170"/>
      <c r="B127" s="171"/>
    </row>
    <row r="128" s="1" customFormat="true" ht="12.75" hidden="false" customHeight="false" outlineLevel="0" collapsed="false">
      <c r="A128" s="170"/>
      <c r="B128" s="171"/>
    </row>
    <row r="129" s="1" customFormat="true" ht="12.75" hidden="false" customHeight="false" outlineLevel="0" collapsed="false">
      <c r="A129" s="170"/>
      <c r="B129" s="171"/>
    </row>
    <row r="130" s="1" customFormat="true" ht="12.75" hidden="false" customHeight="false" outlineLevel="0" collapsed="false">
      <c r="A130" s="170"/>
      <c r="B130" s="171"/>
    </row>
    <row r="131" s="1" customFormat="true" ht="12.75" hidden="false" customHeight="false" outlineLevel="0" collapsed="false">
      <c r="A131" s="170"/>
      <c r="B131" s="171"/>
    </row>
    <row r="132" s="1" customFormat="true" ht="12.75" hidden="false" customHeight="false" outlineLevel="0" collapsed="false">
      <c r="A132" s="170"/>
      <c r="B132" s="171"/>
    </row>
    <row r="133" s="1" customFormat="true" ht="12.75" hidden="false" customHeight="false" outlineLevel="0" collapsed="false">
      <c r="A133" s="170"/>
      <c r="B133" s="171"/>
    </row>
    <row r="134" s="1" customFormat="true" ht="12.75" hidden="false" customHeight="false" outlineLevel="0" collapsed="false">
      <c r="A134" s="170"/>
      <c r="B134" s="171"/>
    </row>
    <row r="135" s="1" customFormat="true" ht="12.75" hidden="false" customHeight="false" outlineLevel="0" collapsed="false">
      <c r="A135" s="170"/>
      <c r="B135" s="171"/>
    </row>
    <row r="136" s="1" customFormat="true" ht="12.75" hidden="false" customHeight="false" outlineLevel="0" collapsed="false">
      <c r="A136" s="170"/>
      <c r="B136" s="171"/>
    </row>
    <row r="137" s="1" customFormat="true" ht="12.75" hidden="false" customHeight="false" outlineLevel="0" collapsed="false">
      <c r="A137" s="170"/>
      <c r="B137" s="171"/>
    </row>
    <row r="138" s="1" customFormat="true" ht="12.75" hidden="false" customHeight="false" outlineLevel="0" collapsed="false">
      <c r="A138" s="170"/>
      <c r="B138" s="171"/>
    </row>
    <row r="139" s="1" customFormat="true" ht="12.75" hidden="false" customHeight="false" outlineLevel="0" collapsed="false">
      <c r="A139" s="170"/>
      <c r="B139" s="171"/>
    </row>
    <row r="140" s="1" customFormat="true" ht="12.75" hidden="false" customHeight="false" outlineLevel="0" collapsed="false">
      <c r="A140" s="170"/>
      <c r="B140" s="171"/>
    </row>
    <row r="141" s="1" customFormat="true" ht="12.75" hidden="false" customHeight="false" outlineLevel="0" collapsed="false">
      <c r="A141" s="170"/>
      <c r="B141" s="171"/>
    </row>
    <row r="142" s="1" customFormat="true" ht="12.75" hidden="false" customHeight="false" outlineLevel="0" collapsed="false">
      <c r="A142" s="170"/>
      <c r="B142" s="171"/>
    </row>
    <row r="143" s="1" customFormat="true" ht="12.75" hidden="false" customHeight="false" outlineLevel="0" collapsed="false">
      <c r="A143" s="170"/>
      <c r="B143" s="171"/>
    </row>
    <row r="144" s="1" customFormat="true" ht="12.75" hidden="false" customHeight="false" outlineLevel="0" collapsed="false">
      <c r="A144" s="170"/>
      <c r="B144" s="171"/>
    </row>
    <row r="145" s="1" customFormat="true" ht="12.75" hidden="false" customHeight="false" outlineLevel="0" collapsed="false">
      <c r="A145" s="170"/>
      <c r="B145" s="171"/>
    </row>
    <row r="146" s="1" customFormat="true" ht="12.75" hidden="false" customHeight="false" outlineLevel="0" collapsed="false">
      <c r="A146" s="170"/>
      <c r="B146" s="171"/>
    </row>
    <row r="147" s="1" customFormat="true" ht="12.75" hidden="false" customHeight="false" outlineLevel="0" collapsed="false">
      <c r="A147" s="170"/>
      <c r="B147" s="171"/>
    </row>
    <row r="148" s="1" customFormat="true" ht="12.75" hidden="false" customHeight="false" outlineLevel="0" collapsed="false">
      <c r="A148" s="170"/>
      <c r="B148" s="171"/>
    </row>
    <row r="149" s="1" customFormat="true" ht="12.75" hidden="false" customHeight="false" outlineLevel="0" collapsed="false">
      <c r="A149" s="170"/>
      <c r="B149" s="171"/>
    </row>
    <row r="150" s="1" customFormat="true" ht="12.75" hidden="false" customHeight="false" outlineLevel="0" collapsed="false">
      <c r="A150" s="170"/>
      <c r="B150" s="171"/>
    </row>
    <row r="151" s="1" customFormat="true" ht="12.75" hidden="false" customHeight="false" outlineLevel="0" collapsed="false">
      <c r="A151" s="170"/>
      <c r="B151" s="171"/>
    </row>
    <row r="152" s="1" customFormat="true" ht="12.75" hidden="false" customHeight="false" outlineLevel="0" collapsed="false">
      <c r="A152" s="170"/>
      <c r="B152" s="171"/>
    </row>
    <row r="153" s="1" customFormat="true" ht="12.75" hidden="false" customHeight="false" outlineLevel="0" collapsed="false">
      <c r="A153" s="170"/>
      <c r="B153" s="171"/>
    </row>
    <row r="154" s="1" customFormat="true" ht="12.75" hidden="false" customHeight="false" outlineLevel="0" collapsed="false">
      <c r="A154" s="170"/>
      <c r="B154" s="171"/>
    </row>
    <row r="155" s="1" customFormat="true" ht="12.75" hidden="false" customHeight="false" outlineLevel="0" collapsed="false">
      <c r="A155" s="170"/>
      <c r="B155" s="171"/>
    </row>
    <row r="156" s="1" customFormat="true" ht="12.75" hidden="false" customHeight="false" outlineLevel="0" collapsed="false">
      <c r="A156" s="170"/>
      <c r="B156" s="171"/>
    </row>
    <row r="157" s="1" customFormat="true" ht="12.75" hidden="false" customHeight="false" outlineLevel="0" collapsed="false">
      <c r="A157" s="170"/>
      <c r="B157" s="171"/>
    </row>
    <row r="158" s="1" customFormat="true" ht="12.75" hidden="false" customHeight="false" outlineLevel="0" collapsed="false">
      <c r="A158" s="170"/>
      <c r="B158" s="171"/>
    </row>
    <row r="159" s="1" customFormat="true" ht="12.75" hidden="false" customHeight="false" outlineLevel="0" collapsed="false">
      <c r="A159" s="170"/>
      <c r="B159" s="171"/>
    </row>
    <row r="160" s="1" customFormat="true" ht="12.75" hidden="false" customHeight="false" outlineLevel="0" collapsed="false">
      <c r="A160" s="170"/>
      <c r="B160" s="171"/>
    </row>
    <row r="161" s="1" customFormat="true" ht="12.75" hidden="false" customHeight="false" outlineLevel="0" collapsed="false">
      <c r="A161" s="170"/>
      <c r="B161" s="171"/>
    </row>
    <row r="162" s="1" customFormat="true" ht="12.75" hidden="false" customHeight="false" outlineLevel="0" collapsed="false">
      <c r="A162" s="170"/>
      <c r="B162" s="171"/>
    </row>
    <row r="163" s="1" customFormat="true" ht="12.75" hidden="false" customHeight="false" outlineLevel="0" collapsed="false">
      <c r="A163" s="170"/>
      <c r="B163" s="171"/>
    </row>
    <row r="164" s="1" customFormat="true" ht="12.75" hidden="false" customHeight="false" outlineLevel="0" collapsed="false">
      <c r="A164" s="170"/>
      <c r="B164" s="171"/>
    </row>
    <row r="165" s="1" customFormat="true" ht="12.75" hidden="false" customHeight="false" outlineLevel="0" collapsed="false">
      <c r="A165" s="170"/>
      <c r="B165" s="171"/>
    </row>
    <row r="166" s="1" customFormat="true" ht="12.75" hidden="false" customHeight="false" outlineLevel="0" collapsed="false">
      <c r="A166" s="170"/>
      <c r="B166" s="171"/>
    </row>
    <row r="167" s="1" customFormat="true" ht="12.75" hidden="false" customHeight="false" outlineLevel="0" collapsed="false">
      <c r="A167" s="170"/>
      <c r="B167" s="171"/>
    </row>
    <row r="168" s="1" customFormat="true" ht="12.75" hidden="false" customHeight="false" outlineLevel="0" collapsed="false">
      <c r="A168" s="170"/>
      <c r="B168" s="171"/>
    </row>
    <row r="169" s="1" customFormat="true" ht="12.75" hidden="false" customHeight="false" outlineLevel="0" collapsed="false">
      <c r="A169" s="170"/>
      <c r="B169" s="171"/>
    </row>
    <row r="170" s="1" customFormat="true" ht="12.75" hidden="false" customHeight="false" outlineLevel="0" collapsed="false">
      <c r="A170" s="170"/>
      <c r="B170" s="171"/>
    </row>
    <row r="171" s="1" customFormat="true" ht="12.75" hidden="false" customHeight="false" outlineLevel="0" collapsed="false">
      <c r="A171" s="170"/>
      <c r="B171" s="171"/>
    </row>
    <row r="172" s="1" customFormat="true" ht="12.75" hidden="false" customHeight="false" outlineLevel="0" collapsed="false">
      <c r="A172" s="170"/>
      <c r="B172" s="171"/>
    </row>
    <row r="173" s="1" customFormat="true" ht="12.75" hidden="false" customHeight="false" outlineLevel="0" collapsed="false">
      <c r="A173" s="170"/>
      <c r="B173" s="171"/>
    </row>
    <row r="174" s="1" customFormat="true" ht="12.75" hidden="false" customHeight="false" outlineLevel="0" collapsed="false">
      <c r="A174" s="170"/>
      <c r="B174" s="171"/>
    </row>
    <row r="175" s="1" customFormat="true" ht="12.75" hidden="false" customHeight="false" outlineLevel="0" collapsed="false">
      <c r="A175" s="170"/>
      <c r="B175" s="171"/>
    </row>
    <row r="176" s="1" customFormat="true" ht="12.75" hidden="false" customHeight="false" outlineLevel="0" collapsed="false">
      <c r="A176" s="170"/>
      <c r="B176" s="171"/>
    </row>
    <row r="177" s="1" customFormat="true" ht="12.75" hidden="false" customHeight="false" outlineLevel="0" collapsed="false">
      <c r="A177" s="170"/>
      <c r="B177" s="171"/>
    </row>
    <row r="178" s="1" customFormat="true" ht="12.75" hidden="false" customHeight="false" outlineLevel="0" collapsed="false">
      <c r="A178" s="170"/>
      <c r="B178" s="171"/>
    </row>
    <row r="179" s="1" customFormat="true" ht="12.75" hidden="false" customHeight="false" outlineLevel="0" collapsed="false">
      <c r="A179" s="170"/>
      <c r="B179" s="171"/>
    </row>
    <row r="180" s="1" customFormat="true" ht="12.75" hidden="false" customHeight="false" outlineLevel="0" collapsed="false">
      <c r="A180" s="170"/>
      <c r="B180" s="171"/>
    </row>
    <row r="181" s="1" customFormat="true" ht="12.75" hidden="false" customHeight="false" outlineLevel="0" collapsed="false">
      <c r="A181" s="170"/>
      <c r="B181" s="171"/>
    </row>
    <row r="182" s="1" customFormat="true" ht="12.75" hidden="false" customHeight="false" outlineLevel="0" collapsed="false">
      <c r="A182" s="170"/>
      <c r="B182" s="171"/>
    </row>
    <row r="183" s="1" customFormat="true" ht="12.75" hidden="false" customHeight="false" outlineLevel="0" collapsed="false">
      <c r="A183" s="170"/>
      <c r="B183" s="171"/>
    </row>
    <row r="184" s="1" customFormat="true" ht="12.75" hidden="false" customHeight="false" outlineLevel="0" collapsed="false">
      <c r="A184" s="170"/>
      <c r="B184" s="171"/>
    </row>
    <row r="185" s="1" customFormat="true" ht="12.75" hidden="false" customHeight="false" outlineLevel="0" collapsed="false">
      <c r="A185" s="170"/>
      <c r="B185" s="171"/>
    </row>
    <row r="186" s="1" customFormat="true" ht="12.75" hidden="false" customHeight="false" outlineLevel="0" collapsed="false">
      <c r="A186" s="170"/>
      <c r="B186" s="171"/>
    </row>
    <row r="187" s="1" customFormat="true" ht="12.75" hidden="false" customHeight="false" outlineLevel="0" collapsed="false">
      <c r="A187" s="170"/>
      <c r="B187" s="171"/>
    </row>
    <row r="188" s="1" customFormat="true" ht="12.75" hidden="false" customHeight="false" outlineLevel="0" collapsed="false">
      <c r="A188" s="170"/>
      <c r="B188" s="171"/>
    </row>
    <row r="189" s="1" customFormat="true" ht="12.75" hidden="false" customHeight="false" outlineLevel="0" collapsed="false">
      <c r="A189" s="170"/>
      <c r="B189" s="171"/>
    </row>
    <row r="190" s="1" customFormat="true" ht="12.75" hidden="false" customHeight="false" outlineLevel="0" collapsed="false">
      <c r="A190" s="170"/>
      <c r="B190" s="171"/>
    </row>
    <row r="191" s="1" customFormat="true" ht="12.75" hidden="false" customHeight="false" outlineLevel="0" collapsed="false">
      <c r="A191" s="170"/>
      <c r="B191" s="171"/>
    </row>
    <row r="192" s="1" customFormat="true" ht="12.75" hidden="false" customHeight="false" outlineLevel="0" collapsed="false">
      <c r="A192" s="170"/>
      <c r="B192" s="171"/>
    </row>
    <row r="193" s="1" customFormat="true" ht="12.75" hidden="false" customHeight="false" outlineLevel="0" collapsed="false">
      <c r="A193" s="170"/>
      <c r="B193" s="171"/>
    </row>
    <row r="194" s="1" customFormat="true" ht="12.75" hidden="false" customHeight="false" outlineLevel="0" collapsed="false">
      <c r="A194" s="170"/>
      <c r="B194" s="171"/>
    </row>
    <row r="195" s="1" customFormat="true" ht="12.75" hidden="false" customHeight="false" outlineLevel="0" collapsed="false">
      <c r="A195" s="170"/>
      <c r="B195" s="171"/>
    </row>
    <row r="196" s="1" customFormat="true" ht="12.75" hidden="false" customHeight="false" outlineLevel="0" collapsed="false">
      <c r="A196" s="170"/>
      <c r="B196" s="171"/>
    </row>
    <row r="197" s="1" customFormat="true" ht="12.75" hidden="false" customHeight="false" outlineLevel="0" collapsed="false">
      <c r="A197" s="170"/>
      <c r="B197" s="171"/>
    </row>
    <row r="198" s="1" customFormat="true" ht="12.75" hidden="false" customHeight="false" outlineLevel="0" collapsed="false">
      <c r="A198" s="170"/>
      <c r="B198" s="171"/>
    </row>
    <row r="199" s="1" customFormat="true" ht="12.75" hidden="false" customHeight="false" outlineLevel="0" collapsed="false">
      <c r="A199" s="170"/>
      <c r="B199" s="171"/>
    </row>
    <row r="200" s="1" customFormat="true" ht="12.75" hidden="false" customHeight="false" outlineLevel="0" collapsed="false">
      <c r="A200" s="170"/>
      <c r="B200" s="171"/>
    </row>
    <row r="201" s="1" customFormat="true" ht="12.75" hidden="false" customHeight="false" outlineLevel="0" collapsed="false">
      <c r="A201" s="170"/>
      <c r="B201" s="171"/>
    </row>
    <row r="202" s="1" customFormat="true" ht="12.75" hidden="false" customHeight="false" outlineLevel="0" collapsed="false">
      <c r="A202" s="170"/>
      <c r="B202" s="171"/>
    </row>
    <row r="203" s="1" customFormat="true" ht="12.75" hidden="false" customHeight="false" outlineLevel="0" collapsed="false">
      <c r="A203" s="170"/>
      <c r="B203" s="171"/>
    </row>
    <row r="204" s="1" customFormat="true" ht="12.75" hidden="false" customHeight="false" outlineLevel="0" collapsed="false">
      <c r="A204" s="170"/>
      <c r="B204" s="171"/>
    </row>
    <row r="205" s="1" customFormat="true" ht="12.75" hidden="false" customHeight="false" outlineLevel="0" collapsed="false">
      <c r="A205" s="170"/>
      <c r="B205" s="171"/>
    </row>
    <row r="206" s="1" customFormat="true" ht="12.75" hidden="false" customHeight="false" outlineLevel="0" collapsed="false">
      <c r="A206" s="170"/>
      <c r="B206" s="171"/>
    </row>
    <row r="207" s="1" customFormat="true" ht="12.75" hidden="false" customHeight="false" outlineLevel="0" collapsed="false">
      <c r="A207" s="170"/>
      <c r="B207" s="171"/>
    </row>
    <row r="208" s="1" customFormat="true" ht="12.75" hidden="false" customHeight="false" outlineLevel="0" collapsed="false">
      <c r="A208" s="170"/>
      <c r="B208" s="171"/>
    </row>
    <row r="209" s="1" customFormat="true" ht="12.75" hidden="false" customHeight="false" outlineLevel="0" collapsed="false">
      <c r="A209" s="170"/>
      <c r="B209" s="171"/>
    </row>
    <row r="210" s="1" customFormat="true" ht="12.75" hidden="false" customHeight="false" outlineLevel="0" collapsed="false">
      <c r="A210" s="170"/>
      <c r="B210" s="171"/>
    </row>
    <row r="211" s="1" customFormat="true" ht="12.75" hidden="false" customHeight="false" outlineLevel="0" collapsed="false">
      <c r="A211" s="170"/>
      <c r="B211" s="171"/>
    </row>
    <row r="212" s="1" customFormat="true" ht="12.75" hidden="false" customHeight="false" outlineLevel="0" collapsed="false">
      <c r="A212" s="170"/>
      <c r="B212" s="171"/>
    </row>
    <row r="213" s="1" customFormat="true" ht="12.75" hidden="false" customHeight="false" outlineLevel="0" collapsed="false">
      <c r="A213" s="170"/>
      <c r="B213" s="171"/>
    </row>
    <row r="214" s="1" customFormat="true" ht="12.75" hidden="false" customHeight="false" outlineLevel="0" collapsed="false">
      <c r="A214" s="170"/>
      <c r="B214" s="171"/>
    </row>
    <row r="215" s="1" customFormat="true" ht="12.75" hidden="false" customHeight="false" outlineLevel="0" collapsed="false">
      <c r="A215" s="170"/>
      <c r="B215" s="171"/>
    </row>
    <row r="216" s="1" customFormat="true" ht="12.75" hidden="false" customHeight="false" outlineLevel="0" collapsed="false">
      <c r="A216" s="170"/>
      <c r="B216" s="171"/>
    </row>
    <row r="217" s="1" customFormat="true" ht="12.75" hidden="false" customHeight="false" outlineLevel="0" collapsed="false">
      <c r="A217" s="170"/>
      <c r="B217" s="171"/>
    </row>
    <row r="218" s="1" customFormat="true" ht="12.75" hidden="false" customHeight="false" outlineLevel="0" collapsed="false">
      <c r="A218" s="170"/>
      <c r="B218" s="171"/>
    </row>
    <row r="219" s="1" customFormat="true" ht="12.75" hidden="false" customHeight="false" outlineLevel="0" collapsed="false">
      <c r="A219" s="170"/>
      <c r="B219" s="171"/>
    </row>
    <row r="220" s="1" customFormat="true" ht="12.75" hidden="false" customHeight="false" outlineLevel="0" collapsed="false">
      <c r="A220" s="170"/>
      <c r="B220" s="171"/>
    </row>
    <row r="221" s="1" customFormat="true" ht="12.75" hidden="false" customHeight="false" outlineLevel="0" collapsed="false">
      <c r="A221" s="170"/>
      <c r="B221" s="171"/>
    </row>
    <row r="222" s="1" customFormat="true" ht="12.75" hidden="false" customHeight="false" outlineLevel="0" collapsed="false">
      <c r="A222" s="170"/>
      <c r="B222" s="171"/>
    </row>
    <row r="223" s="1" customFormat="true" ht="12.75" hidden="false" customHeight="false" outlineLevel="0" collapsed="false">
      <c r="A223" s="170"/>
      <c r="B223" s="171"/>
    </row>
    <row r="224" s="1" customFormat="true" ht="12.75" hidden="false" customHeight="false" outlineLevel="0" collapsed="false">
      <c r="A224" s="170"/>
      <c r="B224" s="171"/>
    </row>
    <row r="225" s="1" customFormat="true" ht="12.75" hidden="false" customHeight="false" outlineLevel="0" collapsed="false">
      <c r="A225" s="170"/>
      <c r="B225" s="171"/>
    </row>
    <row r="226" s="1" customFormat="true" ht="12.75" hidden="false" customHeight="false" outlineLevel="0" collapsed="false">
      <c r="A226" s="170"/>
      <c r="B226" s="171"/>
    </row>
    <row r="227" s="1" customFormat="true" ht="12.75" hidden="false" customHeight="false" outlineLevel="0" collapsed="false">
      <c r="A227" s="170"/>
      <c r="B227" s="171"/>
    </row>
    <row r="228" s="1" customFormat="true" ht="12.75" hidden="false" customHeight="false" outlineLevel="0" collapsed="false">
      <c r="A228" s="170"/>
      <c r="B228" s="171"/>
    </row>
    <row r="229" s="1" customFormat="true" ht="12.75" hidden="false" customHeight="false" outlineLevel="0" collapsed="false">
      <c r="A229" s="170"/>
      <c r="B229" s="171"/>
    </row>
    <row r="230" s="1" customFormat="true" ht="12.75" hidden="false" customHeight="false" outlineLevel="0" collapsed="false">
      <c r="A230" s="170"/>
      <c r="B230" s="171"/>
    </row>
    <row r="231" s="1" customFormat="true" ht="12.75" hidden="false" customHeight="false" outlineLevel="0" collapsed="false">
      <c r="A231" s="170"/>
      <c r="B231" s="171"/>
    </row>
    <row r="232" s="1" customFormat="true" ht="12.75" hidden="false" customHeight="false" outlineLevel="0" collapsed="false">
      <c r="A232" s="170"/>
      <c r="B232" s="171"/>
    </row>
    <row r="233" s="1" customFormat="true" ht="12.75" hidden="false" customHeight="false" outlineLevel="0" collapsed="false">
      <c r="A233" s="170"/>
      <c r="B233" s="171"/>
    </row>
    <row r="234" s="1" customFormat="true" ht="12.75" hidden="false" customHeight="false" outlineLevel="0" collapsed="false">
      <c r="A234" s="170"/>
      <c r="B234" s="171"/>
    </row>
    <row r="235" s="1" customFormat="true" ht="12.75" hidden="false" customHeight="false" outlineLevel="0" collapsed="false">
      <c r="A235" s="170"/>
      <c r="B235" s="171"/>
    </row>
    <row r="236" s="1" customFormat="true" ht="12.75" hidden="false" customHeight="false" outlineLevel="0" collapsed="false">
      <c r="A236" s="170"/>
      <c r="B236" s="171"/>
    </row>
    <row r="237" s="1" customFormat="true" ht="12.75" hidden="false" customHeight="false" outlineLevel="0" collapsed="false">
      <c r="A237" s="170"/>
      <c r="B237" s="171"/>
    </row>
    <row r="238" s="1" customFormat="true" ht="12.75" hidden="false" customHeight="false" outlineLevel="0" collapsed="false">
      <c r="A238" s="170"/>
      <c r="B238" s="171"/>
    </row>
    <row r="239" s="1" customFormat="true" ht="12.75" hidden="false" customHeight="false" outlineLevel="0" collapsed="false">
      <c r="A239" s="170"/>
      <c r="B239" s="171"/>
    </row>
    <row r="240" s="1" customFormat="true" ht="12.75" hidden="false" customHeight="false" outlineLevel="0" collapsed="false">
      <c r="A240" s="170"/>
      <c r="B240" s="171"/>
    </row>
    <row r="241" s="1" customFormat="true" ht="12.75" hidden="false" customHeight="false" outlineLevel="0" collapsed="false">
      <c r="A241" s="170"/>
      <c r="B241" s="171"/>
    </row>
    <row r="242" s="1" customFormat="true" ht="12.75" hidden="false" customHeight="false" outlineLevel="0" collapsed="false">
      <c r="A242" s="170"/>
      <c r="B242" s="171"/>
    </row>
    <row r="243" s="1" customFormat="true" ht="12.75" hidden="false" customHeight="false" outlineLevel="0" collapsed="false">
      <c r="A243" s="170"/>
      <c r="B243" s="171"/>
    </row>
    <row r="244" s="1" customFormat="true" ht="12.75" hidden="false" customHeight="false" outlineLevel="0" collapsed="false">
      <c r="A244" s="170"/>
      <c r="B244" s="171"/>
    </row>
    <row r="245" s="1" customFormat="true" ht="12.75" hidden="false" customHeight="false" outlineLevel="0" collapsed="false">
      <c r="A245" s="170"/>
      <c r="B245" s="171"/>
    </row>
    <row r="246" s="1" customFormat="true" ht="12.75" hidden="false" customHeight="false" outlineLevel="0" collapsed="false">
      <c r="A246" s="170"/>
      <c r="B246" s="171"/>
    </row>
    <row r="247" s="1" customFormat="true" ht="12.75" hidden="false" customHeight="false" outlineLevel="0" collapsed="false">
      <c r="A247" s="170"/>
      <c r="B247" s="171"/>
    </row>
    <row r="248" s="1" customFormat="true" ht="12.75" hidden="false" customHeight="false" outlineLevel="0" collapsed="false">
      <c r="A248" s="170"/>
      <c r="B248" s="171"/>
    </row>
    <row r="249" s="1" customFormat="true" ht="12.75" hidden="false" customHeight="false" outlineLevel="0" collapsed="false">
      <c r="A249" s="170"/>
      <c r="B249" s="171"/>
    </row>
    <row r="250" s="1" customFormat="true" ht="12.75" hidden="false" customHeight="false" outlineLevel="0" collapsed="false">
      <c r="A250" s="170"/>
      <c r="B250" s="171"/>
    </row>
    <row r="251" s="1" customFormat="true" ht="12.75" hidden="false" customHeight="false" outlineLevel="0" collapsed="false">
      <c r="A251" s="170"/>
      <c r="B251" s="171"/>
    </row>
    <row r="252" s="1" customFormat="true" ht="12.75" hidden="false" customHeight="false" outlineLevel="0" collapsed="false">
      <c r="A252" s="170"/>
      <c r="B252" s="171"/>
    </row>
    <row r="253" s="1" customFormat="true" ht="12.75" hidden="false" customHeight="false" outlineLevel="0" collapsed="false">
      <c r="A253" s="170"/>
      <c r="B253" s="171"/>
    </row>
    <row r="254" s="1" customFormat="true" ht="12.75" hidden="false" customHeight="false" outlineLevel="0" collapsed="false">
      <c r="A254" s="170"/>
      <c r="B254" s="171"/>
    </row>
    <row r="255" s="1" customFormat="true" ht="12.75" hidden="false" customHeight="false" outlineLevel="0" collapsed="false">
      <c r="A255" s="170"/>
      <c r="B255" s="171"/>
    </row>
    <row r="256" s="1" customFormat="true" ht="12.75" hidden="false" customHeight="false" outlineLevel="0" collapsed="false">
      <c r="A256" s="170"/>
      <c r="B256" s="171"/>
    </row>
    <row r="257" s="1" customFormat="true" ht="12.75" hidden="false" customHeight="false" outlineLevel="0" collapsed="false">
      <c r="A257" s="170"/>
      <c r="B257" s="171"/>
    </row>
    <row r="258" s="1" customFormat="true" ht="12.75" hidden="false" customHeight="false" outlineLevel="0" collapsed="false">
      <c r="A258" s="170"/>
      <c r="B258" s="171"/>
    </row>
    <row r="259" s="1" customFormat="true" ht="12.75" hidden="false" customHeight="false" outlineLevel="0" collapsed="false">
      <c r="A259" s="170"/>
      <c r="B259" s="171"/>
    </row>
    <row r="260" s="1" customFormat="true" ht="12.75" hidden="false" customHeight="false" outlineLevel="0" collapsed="false">
      <c r="A260" s="170"/>
      <c r="B260" s="171"/>
    </row>
    <row r="261" s="1" customFormat="true" ht="12.75" hidden="false" customHeight="false" outlineLevel="0" collapsed="false">
      <c r="A261" s="170"/>
      <c r="B261" s="171"/>
    </row>
    <row r="262" s="1" customFormat="true" ht="12.75" hidden="false" customHeight="false" outlineLevel="0" collapsed="false">
      <c r="A262" s="170"/>
      <c r="B262" s="171"/>
    </row>
    <row r="263" s="1" customFormat="true" ht="12.75" hidden="false" customHeight="false" outlineLevel="0" collapsed="false">
      <c r="A263" s="170"/>
      <c r="B263" s="171"/>
    </row>
    <row r="264" s="1" customFormat="true" ht="12.75" hidden="false" customHeight="false" outlineLevel="0" collapsed="false">
      <c r="A264" s="170"/>
      <c r="B264" s="171"/>
    </row>
    <row r="265" s="1" customFormat="true" ht="12.75" hidden="false" customHeight="false" outlineLevel="0" collapsed="false">
      <c r="A265" s="170"/>
      <c r="B265" s="171"/>
    </row>
    <row r="266" s="1" customFormat="true" ht="12.75" hidden="false" customHeight="false" outlineLevel="0" collapsed="false">
      <c r="A266" s="170"/>
      <c r="B266" s="171"/>
    </row>
    <row r="267" s="1" customFormat="true" ht="12.75" hidden="false" customHeight="false" outlineLevel="0" collapsed="false">
      <c r="A267" s="170"/>
      <c r="B267" s="171"/>
    </row>
    <row r="268" s="1" customFormat="true" ht="12.75" hidden="false" customHeight="false" outlineLevel="0" collapsed="false">
      <c r="A268" s="170"/>
      <c r="B268" s="171"/>
    </row>
    <row r="269" s="1" customFormat="true" ht="12.75" hidden="false" customHeight="false" outlineLevel="0" collapsed="false">
      <c r="A269" s="170"/>
      <c r="B269" s="171"/>
    </row>
    <row r="270" s="1" customFormat="true" ht="12.75" hidden="false" customHeight="false" outlineLevel="0" collapsed="false">
      <c r="A270" s="170"/>
      <c r="B270" s="171"/>
    </row>
    <row r="271" s="1" customFormat="true" ht="12.75" hidden="false" customHeight="false" outlineLevel="0" collapsed="false">
      <c r="A271" s="170"/>
      <c r="B271" s="171"/>
    </row>
    <row r="272" s="1" customFormat="true" ht="12.75" hidden="false" customHeight="false" outlineLevel="0" collapsed="false">
      <c r="A272" s="170"/>
      <c r="B272" s="171"/>
    </row>
    <row r="273" s="1" customFormat="true" ht="12.75" hidden="false" customHeight="false" outlineLevel="0" collapsed="false">
      <c r="A273" s="170"/>
      <c r="B273" s="171"/>
    </row>
    <row r="274" s="1" customFormat="true" ht="12.75" hidden="false" customHeight="false" outlineLevel="0" collapsed="false">
      <c r="A274" s="170"/>
      <c r="B274" s="171"/>
    </row>
    <row r="275" s="1" customFormat="true" ht="12.75" hidden="false" customHeight="false" outlineLevel="0" collapsed="false">
      <c r="A275" s="170"/>
      <c r="B275" s="171"/>
    </row>
    <row r="276" s="1" customFormat="true" ht="12.75" hidden="false" customHeight="false" outlineLevel="0" collapsed="false">
      <c r="A276" s="170"/>
      <c r="B276" s="171"/>
    </row>
    <row r="277" s="1" customFormat="true" ht="12.75" hidden="false" customHeight="false" outlineLevel="0" collapsed="false">
      <c r="A277" s="170"/>
      <c r="B277" s="171"/>
    </row>
    <row r="278" s="1" customFormat="true" ht="12.75" hidden="false" customHeight="false" outlineLevel="0" collapsed="false">
      <c r="A278" s="170"/>
      <c r="B278" s="171"/>
    </row>
    <row r="279" s="1" customFormat="true" ht="12.75" hidden="false" customHeight="false" outlineLevel="0" collapsed="false">
      <c r="A279" s="170"/>
      <c r="B279" s="171"/>
    </row>
    <row r="280" s="1" customFormat="true" ht="12.75" hidden="false" customHeight="false" outlineLevel="0" collapsed="false">
      <c r="A280" s="170"/>
      <c r="B280" s="171"/>
    </row>
    <row r="281" s="1" customFormat="true" ht="12.75" hidden="false" customHeight="false" outlineLevel="0" collapsed="false">
      <c r="A281" s="170"/>
      <c r="B281" s="171"/>
    </row>
    <row r="282" s="1" customFormat="true" ht="12.75" hidden="false" customHeight="false" outlineLevel="0" collapsed="false">
      <c r="A282" s="170"/>
      <c r="B282" s="171"/>
    </row>
    <row r="283" s="1" customFormat="true" ht="12.75" hidden="false" customHeight="false" outlineLevel="0" collapsed="false">
      <c r="A283" s="170"/>
      <c r="B283" s="171"/>
    </row>
    <row r="284" s="1" customFormat="true" ht="12.75" hidden="false" customHeight="false" outlineLevel="0" collapsed="false">
      <c r="A284" s="170"/>
      <c r="B284" s="171"/>
    </row>
    <row r="285" s="1" customFormat="true" ht="12.75" hidden="false" customHeight="false" outlineLevel="0" collapsed="false">
      <c r="A285" s="170"/>
      <c r="B285" s="171"/>
    </row>
    <row r="286" s="1" customFormat="true" ht="12.75" hidden="false" customHeight="false" outlineLevel="0" collapsed="false">
      <c r="A286" s="170"/>
      <c r="B286" s="171"/>
    </row>
    <row r="287" s="1" customFormat="true" ht="12.75" hidden="false" customHeight="false" outlineLevel="0" collapsed="false">
      <c r="A287" s="170"/>
      <c r="B287" s="171"/>
    </row>
    <row r="288" s="1" customFormat="true" ht="12.75" hidden="false" customHeight="false" outlineLevel="0" collapsed="false">
      <c r="A288" s="170"/>
      <c r="B288" s="171"/>
    </row>
    <row r="289" s="1" customFormat="true" ht="12.75" hidden="false" customHeight="false" outlineLevel="0" collapsed="false">
      <c r="A289" s="170"/>
      <c r="B289" s="171"/>
    </row>
    <row r="290" s="1" customFormat="true" ht="12.75" hidden="false" customHeight="false" outlineLevel="0" collapsed="false">
      <c r="A290" s="170"/>
      <c r="B290" s="171"/>
    </row>
    <row r="291" s="1" customFormat="true" ht="12.75" hidden="false" customHeight="false" outlineLevel="0" collapsed="false">
      <c r="A291" s="170"/>
      <c r="B291" s="171"/>
    </row>
    <row r="292" s="1" customFormat="true" ht="12.75" hidden="false" customHeight="false" outlineLevel="0" collapsed="false">
      <c r="A292" s="170"/>
      <c r="B292" s="171"/>
    </row>
    <row r="293" s="1" customFormat="true" ht="12.75" hidden="false" customHeight="false" outlineLevel="0" collapsed="false">
      <c r="A293" s="170"/>
      <c r="B293" s="171"/>
    </row>
    <row r="294" s="1" customFormat="true" ht="12.75" hidden="false" customHeight="false" outlineLevel="0" collapsed="false">
      <c r="A294" s="170"/>
      <c r="B294" s="171"/>
    </row>
    <row r="295" s="1" customFormat="true" ht="12.75" hidden="false" customHeight="false" outlineLevel="0" collapsed="false">
      <c r="A295" s="170"/>
      <c r="B295" s="171"/>
    </row>
    <row r="296" s="1" customFormat="true" ht="12.75" hidden="false" customHeight="false" outlineLevel="0" collapsed="false">
      <c r="A296" s="170"/>
      <c r="B296" s="171"/>
    </row>
    <row r="297" s="1" customFormat="true" ht="12.75" hidden="false" customHeight="false" outlineLevel="0" collapsed="false">
      <c r="A297" s="170"/>
      <c r="B297" s="171"/>
    </row>
    <row r="298" s="1" customFormat="true" ht="12.75" hidden="false" customHeight="false" outlineLevel="0" collapsed="false">
      <c r="A298" s="170"/>
      <c r="B298" s="171"/>
    </row>
    <row r="299" s="1" customFormat="true" ht="12.75" hidden="false" customHeight="false" outlineLevel="0" collapsed="false">
      <c r="A299" s="170"/>
      <c r="B299" s="171"/>
    </row>
    <row r="300" s="1" customFormat="true" ht="12.75" hidden="false" customHeight="false" outlineLevel="0" collapsed="false">
      <c r="A300" s="170"/>
      <c r="B300" s="171"/>
    </row>
    <row r="301" s="1" customFormat="true" ht="12.75" hidden="false" customHeight="false" outlineLevel="0" collapsed="false">
      <c r="A301" s="170"/>
      <c r="B301" s="171"/>
    </row>
    <row r="302" s="1" customFormat="true" ht="12.75" hidden="false" customHeight="false" outlineLevel="0" collapsed="false">
      <c r="A302" s="170"/>
      <c r="B302" s="171"/>
    </row>
    <row r="303" s="1" customFormat="true" ht="12.75" hidden="false" customHeight="false" outlineLevel="0" collapsed="false">
      <c r="A303" s="170"/>
      <c r="B303" s="171"/>
    </row>
    <row r="304" s="1" customFormat="true" ht="12.75" hidden="false" customHeight="false" outlineLevel="0" collapsed="false">
      <c r="A304" s="170"/>
      <c r="B304" s="171"/>
    </row>
    <row r="305" s="1" customFormat="true" ht="12.75" hidden="false" customHeight="false" outlineLevel="0" collapsed="false">
      <c r="A305" s="170"/>
      <c r="B305" s="171"/>
    </row>
    <row r="306" s="1" customFormat="true" ht="12.75" hidden="false" customHeight="false" outlineLevel="0" collapsed="false">
      <c r="A306" s="170"/>
      <c r="B306" s="171"/>
    </row>
    <row r="307" s="1" customFormat="true" ht="12.75" hidden="false" customHeight="false" outlineLevel="0" collapsed="false">
      <c r="A307" s="170"/>
      <c r="B307" s="171"/>
    </row>
    <row r="308" s="1" customFormat="true" ht="12.75" hidden="false" customHeight="false" outlineLevel="0" collapsed="false">
      <c r="A308" s="170"/>
      <c r="B308" s="171"/>
    </row>
    <row r="309" s="1" customFormat="true" ht="12.75" hidden="false" customHeight="false" outlineLevel="0" collapsed="false">
      <c r="A309" s="170"/>
      <c r="B309" s="171"/>
    </row>
  </sheetData>
  <mergeCells count="1">
    <mergeCell ref="A1:L1"/>
  </mergeCells>
  <printOptions headings="false" gridLines="false" gridLinesSet="true" horizontalCentered="true" verticalCentered="false"/>
  <pageMargins left="0.196527777777778" right="0.196527777777778" top="0.433333333333333" bottom="0.393055555555556" header="0.511805555555555" footer="0.196527777777778"/>
  <pageSetup paperSize="9" scale="90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2013-09-11T11:00:21Z</dcterms:created>
  <dc:creator>mfkor</dc:creator>
  <dc:description/>
  <dc:language>hr-HR</dc:language>
  <cp:lastModifiedBy>nn-1</cp:lastModifiedBy>
  <cp:lastPrinted>2019-12-31T09:58:14Z</cp:lastPrinted>
  <dcterms:modified xsi:type="dcterms:W3CDTF">2019-12-31T10:15:13Z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BExAnalyzer_OldName">
    <vt:lpwstr>Prilog - Obrasci - Prijedlog financijskog plana.xls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